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'Дашборд'!$A$58:$A$85</f>
            </numRef>
          </cat>
          <val>
            <numRef>
              <f>'Дашборд'!$C$58:$C$85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'Дашборд'!$A$58:$A$85</f>
            </numRef>
          </cat>
          <val>
            <numRef>
              <f>'Дашборд'!$D$58:$D$85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'Дашборд'!$A$58:$A$85</f>
            </numRef>
          </cat>
          <val>
            <numRef>
              <f>'Дашборд'!$E$58:$E$85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28.02.2026</t>
        </is>
      </c>
    </row>
    <row r="2">
      <c r="E2" t="inlineStr">
        <is>
          <t>Период: 01.02.2026 - 28.02.2026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(01.02 - 01.02)</t>
        </is>
      </c>
      <c r="O3" s="3" t="inlineStr">
        <is>
          <t>Неделя 2 (02.02 - 08.02)</t>
        </is>
      </c>
      <c r="Y3" s="3" t="inlineStr">
        <is>
          <t>Неделя 3 (09.02 - 15.02)</t>
        </is>
      </c>
      <c r="AI3" s="3" t="inlineStr">
        <is>
          <t>Неделя 4 (16.02 - 22.02)</t>
        </is>
      </c>
      <c r="AS3" s="3" t="inlineStr">
        <is>
          <t>Неделя 5 (23.02 - 28.02)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0</v>
      </c>
      <c r="F6" s="10" t="n">
        <v>0</v>
      </c>
      <c r="G6" s="10" t="n">
        <v>1</v>
      </c>
      <c r="H6" s="10" t="n">
        <v>0</v>
      </c>
      <c r="I6" s="10" t="n">
        <v>1</v>
      </c>
      <c r="J6" s="10" t="n">
        <v>0.7246932515337423</v>
      </c>
      <c r="K6" s="10">
        <f>I6-J6</f>
        <v/>
      </c>
      <c r="L6" s="10" t="n">
        <v>0</v>
      </c>
      <c r="M6" s="10" t="n">
        <v>721.3253416853538</v>
      </c>
      <c r="N6" s="11">
        <f>L6-M6</f>
        <v/>
      </c>
      <c r="O6" s="9" t="n">
        <v>5</v>
      </c>
      <c r="P6" s="10" t="n">
        <v>1</v>
      </c>
      <c r="Q6" s="10" t="n">
        <v>0</v>
      </c>
      <c r="R6" s="10" t="n">
        <v>0</v>
      </c>
      <c r="S6" s="10" t="n">
        <v>6</v>
      </c>
      <c r="T6" s="10" t="n">
        <v>9</v>
      </c>
      <c r="U6" s="10">
        <f>S6-T6</f>
        <v/>
      </c>
      <c r="V6" s="10" t="n">
        <v>7328</v>
      </c>
      <c r="W6" s="10" t="n">
        <v>9275</v>
      </c>
      <c r="X6" s="11">
        <f>V6-W6</f>
        <v/>
      </c>
      <c r="Y6" s="9" t="n">
        <v>6</v>
      </c>
      <c r="Z6" s="10" t="n">
        <v>0</v>
      </c>
      <c r="AA6" s="10" t="n">
        <v>3</v>
      </c>
      <c r="AB6" s="10" t="n">
        <v>0</v>
      </c>
      <c r="AC6" s="10" t="n">
        <v>9</v>
      </c>
      <c r="AD6" s="10" t="n">
        <v>9</v>
      </c>
      <c r="AE6" s="10">
        <f>AC6-AD6</f>
        <v/>
      </c>
      <c r="AF6" s="10" t="n">
        <v>9578.5</v>
      </c>
      <c r="AG6" s="10" t="n">
        <v>9275</v>
      </c>
      <c r="AH6" s="11">
        <f>AF6-AG6</f>
        <v/>
      </c>
      <c r="AI6" s="9" t="n">
        <v>10</v>
      </c>
      <c r="AJ6" s="10" t="n">
        <v>2</v>
      </c>
      <c r="AK6" s="10" t="n">
        <v>0</v>
      </c>
      <c r="AL6" s="10" t="n">
        <v>0</v>
      </c>
      <c r="AM6" s="10" t="n">
        <v>12</v>
      </c>
      <c r="AN6" s="10" t="n">
        <v>9</v>
      </c>
      <c r="AO6" s="10">
        <f>AM6-AN6</f>
        <v/>
      </c>
      <c r="AP6" s="10" t="n">
        <v>18056</v>
      </c>
      <c r="AQ6" s="10" t="n">
        <v>9275</v>
      </c>
      <c r="AR6" s="11">
        <f>AP6-AQ6</f>
        <v/>
      </c>
      <c r="AS6" s="9" t="n">
        <v>10</v>
      </c>
      <c r="AT6" s="10" t="n">
        <v>1</v>
      </c>
      <c r="AU6" s="10" t="n">
        <v>2</v>
      </c>
      <c r="AV6" s="10" t="n">
        <v>0</v>
      </c>
      <c r="AW6" s="10" t="n">
        <v>13</v>
      </c>
      <c r="AX6" s="10" t="n">
        <v>8.275306748466267</v>
      </c>
      <c r="AY6" s="10">
        <f>AW6-AX6</f>
        <v/>
      </c>
      <c r="AZ6" s="10" t="n">
        <v>15960.09</v>
      </c>
      <c r="BA6" s="10" t="n">
        <v>8553.674658314647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IFERROR(BH6/28*28,0)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0.6844325153374232</v>
      </c>
      <c r="K7" s="10">
        <f>I7-J7</f>
        <v/>
      </c>
      <c r="L7" s="10" t="n">
        <v>0</v>
      </c>
      <c r="M7" s="10" t="n">
        <v>443.2942800653926</v>
      </c>
      <c r="N7" s="11">
        <f>L7-M7</f>
        <v/>
      </c>
      <c r="O7" s="9" t="n">
        <v>1</v>
      </c>
      <c r="P7" s="10" t="n">
        <v>1</v>
      </c>
      <c r="Q7" s="10" t="n">
        <v>6</v>
      </c>
      <c r="R7" s="10" t="n">
        <v>0</v>
      </c>
      <c r="S7" s="10" t="n">
        <v>8</v>
      </c>
      <c r="T7" s="10" t="n">
        <v>8.5</v>
      </c>
      <c r="U7" s="10">
        <f>S7-T7</f>
        <v/>
      </c>
      <c r="V7" s="10" t="n">
        <v>2920</v>
      </c>
      <c r="W7" s="10" t="n">
        <v>5700</v>
      </c>
      <c r="X7" s="11">
        <f>V7-W7</f>
        <v/>
      </c>
      <c r="Y7" s="9" t="n">
        <v>1</v>
      </c>
      <c r="Z7" s="10" t="n">
        <v>4</v>
      </c>
      <c r="AA7" s="10" t="n">
        <v>3</v>
      </c>
      <c r="AB7" s="10" t="n">
        <v>0</v>
      </c>
      <c r="AC7" s="10" t="n">
        <v>8</v>
      </c>
      <c r="AD7" s="10" t="n">
        <v>8.5</v>
      </c>
      <c r="AE7" s="10">
        <f>AC7-AD7</f>
        <v/>
      </c>
      <c r="AF7" s="10" t="n">
        <v>6010</v>
      </c>
      <c r="AG7" s="10" t="n">
        <v>5700</v>
      </c>
      <c r="AH7" s="11">
        <f>AF7-AG7</f>
        <v/>
      </c>
      <c r="AI7" s="9" t="n">
        <v>1</v>
      </c>
      <c r="AJ7" s="10" t="n">
        <v>4</v>
      </c>
      <c r="AK7" s="10" t="n">
        <v>2</v>
      </c>
      <c r="AL7" s="10" t="n">
        <v>0</v>
      </c>
      <c r="AM7" s="10" t="n">
        <v>7</v>
      </c>
      <c r="AN7" s="10" t="n">
        <v>8.5</v>
      </c>
      <c r="AO7" s="10">
        <f>AM7-AN7</f>
        <v/>
      </c>
      <c r="AP7" s="10" t="n">
        <v>6010</v>
      </c>
      <c r="AQ7" s="10" t="n">
        <v>5700</v>
      </c>
      <c r="AR7" s="11">
        <f>AP7-AQ7</f>
        <v/>
      </c>
      <c r="AS7" s="9" t="n">
        <v>2</v>
      </c>
      <c r="AT7" s="10" t="n">
        <v>4</v>
      </c>
      <c r="AU7" s="10" t="n">
        <v>5</v>
      </c>
      <c r="AV7" s="10" t="n">
        <v>0</v>
      </c>
      <c r="AW7" s="10" t="n">
        <v>11</v>
      </c>
      <c r="AX7" s="10" t="n">
        <v>7.815567484662586</v>
      </c>
      <c r="AY7" s="10">
        <f>AW7-AX7</f>
        <v/>
      </c>
      <c r="AZ7" s="10" t="n">
        <v>7900</v>
      </c>
      <c r="BA7" s="10" t="n">
        <v>5256.705719934608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IFERROR(BH7/28*28,0)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0.5636503067484662</v>
      </c>
      <c r="K8" s="10">
        <f>I8-J8</f>
        <v/>
      </c>
      <c r="L8" s="10" t="n">
        <v>0</v>
      </c>
      <c r="M8" s="10" t="n">
        <v>767.9878974817109</v>
      </c>
      <c r="N8" s="11">
        <f>L8-M8</f>
        <v/>
      </c>
      <c r="O8" s="9" t="n">
        <v>6</v>
      </c>
      <c r="P8" s="10" t="n">
        <v>0</v>
      </c>
      <c r="Q8" s="10" t="n">
        <v>2</v>
      </c>
      <c r="R8" s="10" t="n">
        <v>0</v>
      </c>
      <c r="S8" s="10" t="n">
        <v>8</v>
      </c>
      <c r="T8" s="10" t="n">
        <v>7</v>
      </c>
      <c r="U8" s="10">
        <f>S8-T8</f>
        <v/>
      </c>
      <c r="V8" s="10" t="n">
        <v>10490</v>
      </c>
      <c r="W8" s="10" t="n">
        <v>9875</v>
      </c>
      <c r="X8" s="11">
        <f>V8-W8</f>
        <v/>
      </c>
      <c r="Y8" s="9" t="n">
        <v>12</v>
      </c>
      <c r="Z8" s="10" t="n">
        <v>0</v>
      </c>
      <c r="AA8" s="10" t="n">
        <v>4</v>
      </c>
      <c r="AB8" s="10" t="n">
        <v>0</v>
      </c>
      <c r="AC8" s="10" t="n">
        <v>16</v>
      </c>
      <c r="AD8" s="10" t="n">
        <v>7</v>
      </c>
      <c r="AE8" s="10">
        <f>AC8-AD8</f>
        <v/>
      </c>
      <c r="AF8" s="10" t="n">
        <v>20651.67</v>
      </c>
      <c r="AG8" s="10" t="n">
        <v>9875</v>
      </c>
      <c r="AH8" s="11">
        <f>AF8-AG8</f>
        <v/>
      </c>
      <c r="AI8" s="9" t="n">
        <v>9</v>
      </c>
      <c r="AJ8" s="10" t="n">
        <v>0</v>
      </c>
      <c r="AK8" s="10" t="n">
        <v>2</v>
      </c>
      <c r="AL8" s="10" t="n">
        <v>0</v>
      </c>
      <c r="AM8" s="10" t="n">
        <v>11</v>
      </c>
      <c r="AN8" s="10" t="n">
        <v>7</v>
      </c>
      <c r="AO8" s="10">
        <f>AM8-AN8</f>
        <v/>
      </c>
      <c r="AP8" s="10" t="n">
        <v>16187.51</v>
      </c>
      <c r="AQ8" s="10" t="n">
        <v>9875</v>
      </c>
      <c r="AR8" s="11">
        <f>AP8-AQ8</f>
        <v/>
      </c>
      <c r="AS8" s="9" t="n">
        <v>8</v>
      </c>
      <c r="AT8" s="10" t="n">
        <v>0</v>
      </c>
      <c r="AU8" s="10" t="n">
        <v>0</v>
      </c>
      <c r="AV8" s="10" t="n">
        <v>0</v>
      </c>
      <c r="AW8" s="10" t="n">
        <v>8</v>
      </c>
      <c r="AX8" s="10" t="n">
        <v>6.436349693251541</v>
      </c>
      <c r="AY8" s="10">
        <f>AW8-AX8</f>
        <v/>
      </c>
      <c r="AZ8" s="10" t="n">
        <v>11800</v>
      </c>
      <c r="BA8" s="10" t="n">
        <v>9107.012102518291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IFERROR(BH8/28*28,0)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0.3220858895705521</v>
      </c>
      <c r="K9" s="10">
        <f>I9-J9</f>
        <v/>
      </c>
      <c r="L9" s="10" t="n">
        <v>0</v>
      </c>
      <c r="M9" s="10" t="n">
        <v>25.2755510563601</v>
      </c>
      <c r="N9" s="11">
        <f>L9-M9</f>
        <v/>
      </c>
      <c r="O9" s="9" t="n">
        <v>1</v>
      </c>
      <c r="P9" s="10" t="n">
        <v>0</v>
      </c>
      <c r="Q9" s="10" t="n">
        <v>6</v>
      </c>
      <c r="R9" s="10" t="n">
        <v>0</v>
      </c>
      <c r="S9" s="10" t="n">
        <v>7</v>
      </c>
      <c r="T9" s="10" t="n">
        <v>4</v>
      </c>
      <c r="U9" s="10">
        <f>S9-T9</f>
        <v/>
      </c>
      <c r="V9" s="10" t="n">
        <v>1361.25</v>
      </c>
      <c r="W9" s="10" t="n">
        <v>325</v>
      </c>
      <c r="X9" s="11">
        <f>V9-W9</f>
        <v/>
      </c>
      <c r="Y9" s="9" t="n">
        <v>3</v>
      </c>
      <c r="Z9" s="10" t="n">
        <v>1</v>
      </c>
      <c r="AA9" s="10" t="n">
        <v>1</v>
      </c>
      <c r="AB9" s="10" t="n">
        <v>0</v>
      </c>
      <c r="AC9" s="10" t="n">
        <v>5</v>
      </c>
      <c r="AD9" s="10" t="n">
        <v>4</v>
      </c>
      <c r="AE9" s="10">
        <f>AC9-AD9</f>
        <v/>
      </c>
      <c r="AF9" s="10" t="n">
        <v>5942.25</v>
      </c>
      <c r="AG9" s="10" t="n">
        <v>325</v>
      </c>
      <c r="AH9" s="11">
        <f>AF9-AG9</f>
        <v/>
      </c>
      <c r="AI9" s="9" t="n">
        <v>4</v>
      </c>
      <c r="AJ9" s="10" t="n">
        <v>0</v>
      </c>
      <c r="AK9" s="10" t="n">
        <v>1</v>
      </c>
      <c r="AL9" s="10" t="n">
        <v>0</v>
      </c>
      <c r="AM9" s="10" t="n">
        <v>5</v>
      </c>
      <c r="AN9" s="10" t="n">
        <v>4</v>
      </c>
      <c r="AO9" s="10">
        <f>AM9-AN9</f>
        <v/>
      </c>
      <c r="AP9" s="10" t="n">
        <v>6124.5</v>
      </c>
      <c r="AQ9" s="10" t="n">
        <v>325</v>
      </c>
      <c r="AR9" s="11">
        <f>AP9-AQ9</f>
        <v/>
      </c>
      <c r="AS9" s="9" t="n">
        <v>4</v>
      </c>
      <c r="AT9" s="10" t="n">
        <v>0</v>
      </c>
      <c r="AU9" s="10" t="n">
        <v>0</v>
      </c>
      <c r="AV9" s="10" t="n">
        <v>0</v>
      </c>
      <c r="AW9" s="10" t="n">
        <v>4</v>
      </c>
      <c r="AX9" s="10" t="n">
        <v>3.677914110429452</v>
      </c>
      <c r="AY9" s="10">
        <f>AW9-AX9</f>
        <v/>
      </c>
      <c r="AZ9" s="10" t="n">
        <v>6804</v>
      </c>
      <c r="BA9" s="10" t="n">
        <v>299.7244489436399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IFERROR(BH9/28*28,0)</f>
        <v/>
      </c>
    </row>
    <row r="10">
      <c r="A10" s="8" t="n">
        <v>5</v>
      </c>
      <c r="B10" s="8" t="inlineStr">
        <is>
          <t>2019-07-07</t>
        </is>
      </c>
      <c r="C10" s="8" t="inlineStr">
        <is>
          <t>ТВК</t>
        </is>
      </c>
      <c r="D10" s="8" t="inlineStr">
        <is>
          <t>Егиазарян Эльмира Яновна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0.5435199386503067</v>
      </c>
      <c r="K10" s="10">
        <f>I10-J10</f>
        <v/>
      </c>
      <c r="L10" s="10" t="n">
        <v>0</v>
      </c>
      <c r="M10" s="10" t="n">
        <v>1152.953982801657</v>
      </c>
      <c r="N10" s="11">
        <f>L10-M10</f>
        <v/>
      </c>
      <c r="O10" s="9" t="n">
        <v>7</v>
      </c>
      <c r="P10" s="10" t="n">
        <v>0</v>
      </c>
      <c r="Q10" s="10" t="n">
        <v>0</v>
      </c>
      <c r="R10" s="10" t="n">
        <v>0</v>
      </c>
      <c r="S10" s="10" t="n">
        <v>7</v>
      </c>
      <c r="T10" s="10" t="n">
        <v>6.75</v>
      </c>
      <c r="U10" s="10">
        <f>S10-T10</f>
        <v/>
      </c>
      <c r="V10" s="10" t="n">
        <v>16081.4</v>
      </c>
      <c r="W10" s="10" t="n">
        <v>14825</v>
      </c>
      <c r="X10" s="11">
        <f>V10-W10</f>
        <v/>
      </c>
      <c r="Y10" s="9" t="n">
        <v>6</v>
      </c>
      <c r="Z10" s="10" t="n">
        <v>0</v>
      </c>
      <c r="AA10" s="10" t="n">
        <v>0</v>
      </c>
      <c r="AB10" s="10" t="n">
        <v>0</v>
      </c>
      <c r="AC10" s="10" t="n">
        <v>6</v>
      </c>
      <c r="AD10" s="10" t="n">
        <v>6.75</v>
      </c>
      <c r="AE10" s="10">
        <f>AC10-AD10</f>
        <v/>
      </c>
      <c r="AF10" s="10" t="n">
        <v>13586.4</v>
      </c>
      <c r="AG10" s="10" t="n">
        <v>14825</v>
      </c>
      <c r="AH10" s="11">
        <f>AF10-AG10</f>
        <v/>
      </c>
      <c r="AI10" s="9" t="n">
        <v>3</v>
      </c>
      <c r="AJ10" s="10" t="n">
        <v>0</v>
      </c>
      <c r="AK10" s="10" t="n">
        <v>0</v>
      </c>
      <c r="AL10" s="10" t="n">
        <v>0</v>
      </c>
      <c r="AM10" s="10" t="n">
        <v>3</v>
      </c>
      <c r="AN10" s="10" t="n">
        <v>6.75</v>
      </c>
      <c r="AO10" s="10">
        <f>AM10-AN10</f>
        <v/>
      </c>
      <c r="AP10" s="10" t="n">
        <v>7830</v>
      </c>
      <c r="AQ10" s="10" t="n">
        <v>14825</v>
      </c>
      <c r="AR10" s="11">
        <f>AP10-AQ10</f>
        <v/>
      </c>
      <c r="AS10" s="9" t="n">
        <v>8</v>
      </c>
      <c r="AT10" s="10" t="n">
        <v>0</v>
      </c>
      <c r="AU10" s="10" t="n">
        <v>0</v>
      </c>
      <c r="AV10" s="10" t="n">
        <v>0</v>
      </c>
      <c r="AW10" s="10" t="n">
        <v>8</v>
      </c>
      <c r="AX10" s="10" t="n">
        <v>6.2064800613497</v>
      </c>
      <c r="AY10" s="10">
        <f>AW10-AX10</f>
        <v/>
      </c>
      <c r="AZ10" s="10" t="n">
        <v>18441.4</v>
      </c>
      <c r="BA10" s="10" t="n">
        <v>13672.04601719834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IFERROR(BH10/28*28,0)</f>
        <v/>
      </c>
    </row>
    <row r="11">
      <c r="A11" s="8" t="n">
        <v>6</v>
      </c>
      <c r="B11" s="8" t="inlineStr">
        <is>
          <t>2025-08-01</t>
        </is>
      </c>
      <c r="C11" s="8" t="inlineStr">
        <is>
          <t>МТ</t>
        </is>
      </c>
      <c r="D11" s="8" t="inlineStr">
        <is>
          <t>Ершов Данил Викторович</t>
        </is>
      </c>
      <c r="E11" s="9" t="n">
        <v>2</v>
      </c>
      <c r="F11" s="10" t="n">
        <v>0</v>
      </c>
      <c r="G11" s="10" t="n">
        <v>0</v>
      </c>
      <c r="H11" s="10" t="n">
        <v>0</v>
      </c>
      <c r="I11" s="10" t="n">
        <v>2</v>
      </c>
      <c r="J11" s="10" t="n">
        <v>1.590299079754601</v>
      </c>
      <c r="K11" s="10">
        <f>I11-J11</f>
        <v/>
      </c>
      <c r="L11" s="10" t="n">
        <v>2957.5</v>
      </c>
      <c r="M11" s="10" t="n">
        <v>2206.750034536055</v>
      </c>
      <c r="N11" s="11">
        <f>L11-M11</f>
        <v/>
      </c>
      <c r="O11" s="9" t="n">
        <v>17</v>
      </c>
      <c r="P11" s="10" t="n">
        <v>0</v>
      </c>
      <c r="Q11" s="10" t="n">
        <v>0</v>
      </c>
      <c r="R11" s="10" t="n">
        <v>0</v>
      </c>
      <c r="S11" s="10" t="n">
        <v>17</v>
      </c>
      <c r="T11" s="10" t="n">
        <v>19.75</v>
      </c>
      <c r="U11" s="10">
        <f>S11-T11</f>
        <v/>
      </c>
      <c r="V11" s="10" t="n">
        <v>28157</v>
      </c>
      <c r="W11" s="10" t="n">
        <v>28375</v>
      </c>
      <c r="X11" s="11">
        <f>V11-W11</f>
        <v/>
      </c>
      <c r="Y11" s="9" t="n">
        <v>15</v>
      </c>
      <c r="Z11" s="10" t="n">
        <v>0</v>
      </c>
      <c r="AA11" s="10" t="n">
        <v>0</v>
      </c>
      <c r="AB11" s="10" t="n">
        <v>0</v>
      </c>
      <c r="AC11" s="10" t="n">
        <v>15</v>
      </c>
      <c r="AD11" s="10" t="n">
        <v>19.75</v>
      </c>
      <c r="AE11" s="10">
        <f>AC11-AD11</f>
        <v/>
      </c>
      <c r="AF11" s="10" t="n">
        <v>25479.5</v>
      </c>
      <c r="AG11" s="10" t="n">
        <v>28375</v>
      </c>
      <c r="AH11" s="11">
        <f>AF11-AG11</f>
        <v/>
      </c>
      <c r="AI11" s="9" t="n">
        <v>13</v>
      </c>
      <c r="AJ11" s="10" t="n">
        <v>0</v>
      </c>
      <c r="AK11" s="10" t="n">
        <v>2</v>
      </c>
      <c r="AL11" s="10" t="n">
        <v>0</v>
      </c>
      <c r="AM11" s="10" t="n">
        <v>15</v>
      </c>
      <c r="AN11" s="10" t="n">
        <v>19.75</v>
      </c>
      <c r="AO11" s="10">
        <f>AM11-AN11</f>
        <v/>
      </c>
      <c r="AP11" s="10" t="n">
        <v>21464.5</v>
      </c>
      <c r="AQ11" s="10" t="n">
        <v>28375</v>
      </c>
      <c r="AR11" s="11">
        <f>AP11-AQ11</f>
        <v/>
      </c>
      <c r="AS11" s="9" t="n">
        <v>14</v>
      </c>
      <c r="AT11" s="10" t="n">
        <v>0</v>
      </c>
      <c r="AU11" s="10" t="n">
        <v>0</v>
      </c>
      <c r="AV11" s="10" t="n">
        <v>0</v>
      </c>
      <c r="AW11" s="10" t="n">
        <v>14</v>
      </c>
      <c r="AX11" s="10" t="n">
        <v>18.15970092024542</v>
      </c>
      <c r="AY11" s="10">
        <f>AW11-AX11</f>
        <v/>
      </c>
      <c r="AZ11" s="10" t="n">
        <v>22268.5</v>
      </c>
      <c r="BA11" s="10" t="n">
        <v>26168.24996546395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IFERROR(BH11/28*28,0)</f>
        <v/>
      </c>
    </row>
    <row r="12">
      <c r="A12" s="8" t="n">
        <v>7</v>
      </c>
      <c r="B12" s="8" t="inlineStr">
        <is>
          <t>2025-05-15</t>
        </is>
      </c>
      <c r="C12" s="8" t="inlineStr">
        <is>
          <t>ПТ</t>
        </is>
      </c>
      <c r="D12" s="8" t="inlineStr">
        <is>
          <t>Зинченко Лидия Ивановна</t>
        </is>
      </c>
      <c r="E12" s="9" t="n">
        <v>1</v>
      </c>
      <c r="F12" s="10" t="n">
        <v>0</v>
      </c>
      <c r="G12" s="10" t="n">
        <v>0</v>
      </c>
      <c r="H12" s="10" t="n">
        <v>0</v>
      </c>
      <c r="I12" s="10" t="n">
        <v>1</v>
      </c>
      <c r="J12" s="10" t="n">
        <v>0.7246932515337423</v>
      </c>
      <c r="K12" s="10">
        <f>I12-J12</f>
        <v/>
      </c>
      <c r="L12" s="10" t="n">
        <v>1480.5</v>
      </c>
      <c r="M12" s="10" t="n">
        <v>824.3718190689757</v>
      </c>
      <c r="N12" s="11">
        <f>L12-M12</f>
        <v/>
      </c>
      <c r="O12" s="9" t="n">
        <v>8</v>
      </c>
      <c r="P12" s="10" t="n">
        <v>0</v>
      </c>
      <c r="Q12" s="10" t="n">
        <v>2</v>
      </c>
      <c r="R12" s="10" t="n">
        <v>0</v>
      </c>
      <c r="S12" s="10" t="n">
        <v>10</v>
      </c>
      <c r="T12" s="10" t="n">
        <v>9</v>
      </c>
      <c r="U12" s="10">
        <f>S12-T12</f>
        <v/>
      </c>
      <c r="V12" s="10" t="n">
        <v>12026.75</v>
      </c>
      <c r="W12" s="10" t="n">
        <v>10600</v>
      </c>
      <c r="X12" s="11">
        <f>V12-W12</f>
        <v/>
      </c>
      <c r="Y12" s="9" t="n">
        <v>9</v>
      </c>
      <c r="Z12" s="10" t="n">
        <v>0</v>
      </c>
      <c r="AA12" s="10" t="n">
        <v>0</v>
      </c>
      <c r="AB12" s="10" t="n">
        <v>0</v>
      </c>
      <c r="AC12" s="10" t="n">
        <v>9</v>
      </c>
      <c r="AD12" s="10" t="n">
        <v>9</v>
      </c>
      <c r="AE12" s="10">
        <f>AC12-AD12</f>
        <v/>
      </c>
      <c r="AF12" s="10" t="n">
        <v>13781.75</v>
      </c>
      <c r="AG12" s="10" t="n">
        <v>10600</v>
      </c>
      <c r="AH12" s="11">
        <f>AF12-AG12</f>
        <v/>
      </c>
      <c r="AI12" s="9" t="n">
        <v>14</v>
      </c>
      <c r="AJ12" s="10" t="n">
        <v>2</v>
      </c>
      <c r="AK12" s="10" t="n">
        <v>2</v>
      </c>
      <c r="AL12" s="10" t="n">
        <v>0</v>
      </c>
      <c r="AM12" s="10" t="n">
        <v>18</v>
      </c>
      <c r="AN12" s="10" t="n">
        <v>9</v>
      </c>
      <c r="AO12" s="10">
        <f>AM12-AN12</f>
        <v/>
      </c>
      <c r="AP12" s="10" t="n">
        <v>25950.75</v>
      </c>
      <c r="AQ12" s="10" t="n">
        <v>10600</v>
      </c>
      <c r="AR12" s="11">
        <f>AP12-AQ12</f>
        <v/>
      </c>
      <c r="AS12" s="9" t="n">
        <v>13</v>
      </c>
      <c r="AT12" s="10" t="n">
        <v>1</v>
      </c>
      <c r="AU12" s="10" t="n">
        <v>0</v>
      </c>
      <c r="AV12" s="10" t="n">
        <v>0</v>
      </c>
      <c r="AW12" s="10" t="n">
        <v>14</v>
      </c>
      <c r="AX12" s="10" t="n">
        <v>8.275306748466267</v>
      </c>
      <c r="AY12" s="10">
        <f>AW12-AX12</f>
        <v/>
      </c>
      <c r="AZ12" s="10" t="n">
        <v>22137.75</v>
      </c>
      <c r="BA12" s="10" t="n">
        <v>9775.628180931026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IFERROR(BH12/28*28,0)</f>
        <v/>
      </c>
    </row>
    <row r="13">
      <c r="A13" s="8" t="n">
        <v>8</v>
      </c>
      <c r="B13" s="8" t="inlineStr">
        <is>
          <t>2026-01-02</t>
        </is>
      </c>
      <c r="C13" s="8" t="inlineStr">
        <is>
          <t>ПТ</t>
        </is>
      </c>
      <c r="D13" s="8" t="inlineStr">
        <is>
          <t>Кийко Меланья Максимовна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0.02013036809815951</v>
      </c>
      <c r="K13" s="10">
        <f>I13-J13</f>
        <v/>
      </c>
      <c r="L13" s="10" t="n">
        <v>0</v>
      </c>
      <c r="M13" s="10" t="n">
        <v>0</v>
      </c>
      <c r="N13" s="11">
        <f>L13-M13</f>
        <v/>
      </c>
      <c r="O13" s="9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0.25</v>
      </c>
      <c r="U13" s="10">
        <f>S13-T13</f>
        <v/>
      </c>
      <c r="V13" s="10" t="n">
        <v>0</v>
      </c>
      <c r="W13" s="10" t="n">
        <v>0</v>
      </c>
      <c r="X13" s="11">
        <f>V13-W13</f>
        <v/>
      </c>
      <c r="Y13" s="9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0.25</v>
      </c>
      <c r="AE13" s="10">
        <f>AC13-AD13</f>
        <v/>
      </c>
      <c r="AF13" s="10" t="n">
        <v>0</v>
      </c>
      <c r="AG13" s="10" t="n">
        <v>0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0.25</v>
      </c>
      <c r="AO13" s="10">
        <f>AM13-AN13</f>
        <v/>
      </c>
      <c r="AP13" s="10" t="n">
        <v>0</v>
      </c>
      <c r="AQ13" s="10" t="n">
        <v>0</v>
      </c>
      <c r="AR13" s="11">
        <f>AP13-AQ13</f>
        <v/>
      </c>
      <c r="AS13" s="9" t="n">
        <v>0</v>
      </c>
      <c r="AT13" s="10" t="n">
        <v>0</v>
      </c>
      <c r="AU13" s="10" t="n">
        <v>1</v>
      </c>
      <c r="AV13" s="10" t="n">
        <v>0</v>
      </c>
      <c r="AW13" s="10" t="n">
        <v>1</v>
      </c>
      <c r="AX13" s="10" t="n">
        <v>0.2298696319018408</v>
      </c>
      <c r="AY13" s="10">
        <f>AW13-AX13</f>
        <v/>
      </c>
      <c r="AZ13" s="10" t="n">
        <v>0</v>
      </c>
      <c r="BA13" s="10" t="n">
        <v>0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IFERROR(BH13/28*28,0)</f>
        <v/>
      </c>
    </row>
    <row r="14">
      <c r="A14" s="8" t="n">
        <v>9</v>
      </c>
      <c r="B14" s="8" t="inlineStr">
        <is>
          <t>2025-08-01</t>
        </is>
      </c>
      <c r="C14" s="8" t="inlineStr">
        <is>
          <t>ПТ</t>
        </is>
      </c>
      <c r="D14" s="8" t="inlineStr">
        <is>
          <t>Корнеев Иван Викторович</t>
        </is>
      </c>
      <c r="E14" s="9" t="n">
        <v>4</v>
      </c>
      <c r="F14" s="10" t="n">
        <v>0</v>
      </c>
      <c r="G14" s="10" t="n">
        <v>0</v>
      </c>
      <c r="H14" s="10" t="n">
        <v>0</v>
      </c>
      <c r="I14" s="10" t="n">
        <v>4</v>
      </c>
      <c r="J14" s="10" t="n">
        <v>2.335122699386503</v>
      </c>
      <c r="K14" s="10">
        <f>I14-J14</f>
        <v/>
      </c>
      <c r="L14" s="10" t="n">
        <v>6503</v>
      </c>
      <c r="M14" s="10" t="n">
        <v>2865.8586351596</v>
      </c>
      <c r="N14" s="11">
        <f>L14-M14</f>
        <v/>
      </c>
      <c r="O14" s="9" t="n">
        <v>23</v>
      </c>
      <c r="P14" s="10" t="n">
        <v>1</v>
      </c>
      <c r="Q14" s="10" t="n">
        <v>2</v>
      </c>
      <c r="R14" s="10" t="n">
        <v>0</v>
      </c>
      <c r="S14" s="10" t="n">
        <v>26</v>
      </c>
      <c r="T14" s="10" t="n">
        <v>29</v>
      </c>
      <c r="U14" s="10">
        <f>S14-T14</f>
        <v/>
      </c>
      <c r="V14" s="10" t="n">
        <v>39290.5</v>
      </c>
      <c r="W14" s="10" t="n">
        <v>36850</v>
      </c>
      <c r="X14" s="11">
        <f>V14-W14</f>
        <v/>
      </c>
      <c r="Y14" s="9" t="n">
        <v>22</v>
      </c>
      <c r="Z14" s="10" t="n">
        <v>0</v>
      </c>
      <c r="AA14" s="10" t="n">
        <v>1</v>
      </c>
      <c r="AB14" s="10" t="n">
        <v>0</v>
      </c>
      <c r="AC14" s="10" t="n">
        <v>23</v>
      </c>
      <c r="AD14" s="10" t="n">
        <v>29</v>
      </c>
      <c r="AE14" s="10">
        <f>AC14-AD14</f>
        <v/>
      </c>
      <c r="AF14" s="10" t="n">
        <v>38390.75</v>
      </c>
      <c r="AG14" s="10" t="n">
        <v>36850</v>
      </c>
      <c r="AH14" s="11">
        <f>AF14-AG14</f>
        <v/>
      </c>
      <c r="AI14" s="9" t="n">
        <v>19</v>
      </c>
      <c r="AJ14" s="10" t="n">
        <v>0</v>
      </c>
      <c r="AK14" s="10" t="n">
        <v>3</v>
      </c>
      <c r="AL14" s="10" t="n">
        <v>0</v>
      </c>
      <c r="AM14" s="10" t="n">
        <v>22</v>
      </c>
      <c r="AN14" s="10" t="n">
        <v>29</v>
      </c>
      <c r="AO14" s="10">
        <f>AM14-AN14</f>
        <v/>
      </c>
      <c r="AP14" s="10" t="n">
        <v>33121.25</v>
      </c>
      <c r="AQ14" s="10" t="n">
        <v>36850</v>
      </c>
      <c r="AR14" s="11">
        <f>AP14-AQ14</f>
        <v/>
      </c>
      <c r="AS14" s="9" t="n">
        <v>22</v>
      </c>
      <c r="AT14" s="10" t="n">
        <v>0</v>
      </c>
      <c r="AU14" s="10" t="n">
        <v>0</v>
      </c>
      <c r="AV14" s="10" t="n">
        <v>0</v>
      </c>
      <c r="AW14" s="10" t="n">
        <v>22</v>
      </c>
      <c r="AX14" s="10" t="n">
        <v>26.66487730061353</v>
      </c>
      <c r="AY14" s="10">
        <f>AW14-AX14</f>
        <v/>
      </c>
      <c r="AZ14" s="10" t="n">
        <v>33401.75</v>
      </c>
      <c r="BA14" s="10" t="n">
        <v>33984.14136484041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IFERROR(BH14/28*28,0)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Пирогов Илья Дмитриевич</t>
        </is>
      </c>
      <c r="E15" s="9" t="n">
        <v>2</v>
      </c>
      <c r="F15" s="10" t="n">
        <v>0</v>
      </c>
      <c r="G15" s="10" t="n">
        <v>2</v>
      </c>
      <c r="H15" s="10" t="n">
        <v>0</v>
      </c>
      <c r="I15" s="10" t="n">
        <v>4</v>
      </c>
      <c r="J15" s="10" t="n">
        <v>1.006518404907975</v>
      </c>
      <c r="K15" s="10">
        <f>I15-J15</f>
        <v/>
      </c>
      <c r="L15" s="10" t="n">
        <v>2355</v>
      </c>
      <c r="M15" s="10" t="n">
        <v>1248.223367552553</v>
      </c>
      <c r="N15" s="11">
        <f>L15-M15</f>
        <v/>
      </c>
      <c r="O15" s="9" t="n">
        <v>13</v>
      </c>
      <c r="P15" s="10" t="n">
        <v>0</v>
      </c>
      <c r="Q15" s="10" t="n">
        <v>2</v>
      </c>
      <c r="R15" s="10" t="n">
        <v>0</v>
      </c>
      <c r="S15" s="10" t="n">
        <v>15</v>
      </c>
      <c r="T15" s="10" t="n">
        <v>12.5</v>
      </c>
      <c r="U15" s="10">
        <f>S15-T15</f>
        <v/>
      </c>
      <c r="V15" s="10" t="n">
        <v>18564.17</v>
      </c>
      <c r="W15" s="10" t="n">
        <v>16050</v>
      </c>
      <c r="X15" s="11">
        <f>V15-W15</f>
        <v/>
      </c>
      <c r="Y15" s="9" t="n">
        <v>13</v>
      </c>
      <c r="Z15" s="10" t="n">
        <v>0</v>
      </c>
      <c r="AA15" s="10" t="n">
        <v>2</v>
      </c>
      <c r="AB15" s="10" t="n">
        <v>0</v>
      </c>
      <c r="AC15" s="10" t="n">
        <v>15</v>
      </c>
      <c r="AD15" s="10" t="n">
        <v>12.5</v>
      </c>
      <c r="AE15" s="10">
        <f>AC15-AD15</f>
        <v/>
      </c>
      <c r="AF15" s="10" t="n">
        <v>20845.84</v>
      </c>
      <c r="AG15" s="10" t="n">
        <v>16050</v>
      </c>
      <c r="AH15" s="11">
        <f>AF15-AG15</f>
        <v/>
      </c>
      <c r="AI15" s="9" t="n">
        <v>13</v>
      </c>
      <c r="AJ15" s="10" t="n">
        <v>0</v>
      </c>
      <c r="AK15" s="10" t="n">
        <v>2</v>
      </c>
      <c r="AL15" s="10" t="n">
        <v>0</v>
      </c>
      <c r="AM15" s="10" t="n">
        <v>15</v>
      </c>
      <c r="AN15" s="10" t="n">
        <v>12.5</v>
      </c>
      <c r="AO15" s="10">
        <f>AM15-AN15</f>
        <v/>
      </c>
      <c r="AP15" s="10" t="n">
        <v>19859.67</v>
      </c>
      <c r="AQ15" s="10" t="n">
        <v>16050</v>
      </c>
      <c r="AR15" s="11">
        <f>AP15-AQ15</f>
        <v/>
      </c>
      <c r="AS15" s="9" t="n">
        <v>14</v>
      </c>
      <c r="AT15" s="10" t="n">
        <v>0</v>
      </c>
      <c r="AU15" s="10" t="n">
        <v>0</v>
      </c>
      <c r="AV15" s="10" t="n">
        <v>0</v>
      </c>
      <c r="AW15" s="10" t="n">
        <v>14</v>
      </c>
      <c r="AX15" s="10" t="n">
        <v>11.49348159509204</v>
      </c>
      <c r="AY15" s="10">
        <f>AW15-AX15</f>
        <v/>
      </c>
      <c r="AZ15" s="10" t="n">
        <v>21258.83</v>
      </c>
      <c r="BA15" s="10" t="n">
        <v>14801.77663244745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IFERROR(BH15/28*28,0)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Рочев Игорь Алексеевич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2.697469325153374</v>
      </c>
      <c r="K16" s="10">
        <f>I16-J16</f>
        <v/>
      </c>
      <c r="L16" s="10" t="n">
        <v>0</v>
      </c>
      <c r="M16" s="10" t="n">
        <v>5208.707790768363</v>
      </c>
      <c r="N16" s="11">
        <f>L16-M16</f>
        <v/>
      </c>
      <c r="O16" s="9" t="n">
        <v>32</v>
      </c>
      <c r="P16" s="10" t="n">
        <v>0</v>
      </c>
      <c r="Q16" s="10" t="n">
        <v>0</v>
      </c>
      <c r="R16" s="10" t="n">
        <v>0</v>
      </c>
      <c r="S16" s="10" t="n">
        <v>32</v>
      </c>
      <c r="T16" s="10" t="n">
        <v>33.5</v>
      </c>
      <c r="U16" s="10">
        <f>S16-T16</f>
        <v/>
      </c>
      <c r="V16" s="10" t="n">
        <v>62720</v>
      </c>
      <c r="W16" s="10" t="n">
        <v>66975</v>
      </c>
      <c r="X16" s="11">
        <f>V16-W16</f>
        <v/>
      </c>
      <c r="Y16" s="9" t="n">
        <v>30</v>
      </c>
      <c r="Z16" s="10" t="n">
        <v>2</v>
      </c>
      <c r="AA16" s="10" t="n">
        <v>0</v>
      </c>
      <c r="AB16" s="10" t="n">
        <v>0</v>
      </c>
      <c r="AC16" s="10" t="n">
        <v>32</v>
      </c>
      <c r="AD16" s="10" t="n">
        <v>33.5</v>
      </c>
      <c r="AE16" s="10">
        <f>AC16-AD16</f>
        <v/>
      </c>
      <c r="AF16" s="10" t="n">
        <v>69717.67</v>
      </c>
      <c r="AG16" s="10" t="n">
        <v>66975</v>
      </c>
      <c r="AH16" s="11">
        <f>AF16-AG16</f>
        <v/>
      </c>
      <c r="AI16" s="9" t="n">
        <v>29</v>
      </c>
      <c r="AJ16" s="10" t="n">
        <v>0</v>
      </c>
      <c r="AK16" s="10" t="n">
        <v>0</v>
      </c>
      <c r="AL16" s="10" t="n">
        <v>0</v>
      </c>
      <c r="AM16" s="10" t="n">
        <v>29</v>
      </c>
      <c r="AN16" s="10" t="n">
        <v>33.5</v>
      </c>
      <c r="AO16" s="10">
        <f>AM16-AN16</f>
        <v/>
      </c>
      <c r="AP16" s="10" t="n">
        <v>61700.66</v>
      </c>
      <c r="AQ16" s="10" t="n">
        <v>66975</v>
      </c>
      <c r="AR16" s="11">
        <f>AP16-AQ16</f>
        <v/>
      </c>
      <c r="AS16" s="9" t="n">
        <v>32</v>
      </c>
      <c r="AT16" s="10" t="n">
        <v>0</v>
      </c>
      <c r="AU16" s="10" t="n">
        <v>0</v>
      </c>
      <c r="AV16" s="10" t="n">
        <v>0</v>
      </c>
      <c r="AW16" s="10" t="n">
        <v>32</v>
      </c>
      <c r="AX16" s="10" t="n">
        <v>30.80253067484666</v>
      </c>
      <c r="AY16" s="10">
        <f>AW16-AX16</f>
        <v/>
      </c>
      <c r="AZ16" s="10" t="n">
        <v>67416.08</v>
      </c>
      <c r="BA16" s="10" t="n">
        <v>61766.29220923164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IFERROR(BH16/28*28,0)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Ставертий Глеб Владимирович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0.7850843558282208</v>
      </c>
      <c r="K17" s="10">
        <f>I17-J17</f>
        <v/>
      </c>
      <c r="L17" s="10" t="n">
        <v>0</v>
      </c>
      <c r="M17" s="10" t="n">
        <v>482.1797432290235</v>
      </c>
      <c r="N17" s="11">
        <f>L17-M17</f>
        <v/>
      </c>
      <c r="O17" s="9" t="n">
        <v>1</v>
      </c>
      <c r="P17" s="10" t="n">
        <v>3</v>
      </c>
      <c r="Q17" s="10" t="n">
        <v>1</v>
      </c>
      <c r="R17" s="10" t="n">
        <v>0</v>
      </c>
      <c r="S17" s="10" t="n">
        <v>5</v>
      </c>
      <c r="T17" s="10" t="n">
        <v>9.75</v>
      </c>
      <c r="U17" s="10">
        <f>S17-T17</f>
        <v/>
      </c>
      <c r="V17" s="10" t="n">
        <v>4835</v>
      </c>
      <c r="W17" s="10" t="n">
        <v>6200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9.75</v>
      </c>
      <c r="AE17" s="10">
        <f>AC17-AD17</f>
        <v/>
      </c>
      <c r="AF17" s="10" t="n">
        <v>0</v>
      </c>
      <c r="AG17" s="10" t="n">
        <v>6200</v>
      </c>
      <c r="AH17" s="11">
        <f>AF17-AG17</f>
        <v/>
      </c>
      <c r="AI17" s="9" t="n">
        <v>1</v>
      </c>
      <c r="AJ17" s="10" t="n">
        <v>1</v>
      </c>
      <c r="AK17" s="10" t="n">
        <v>0</v>
      </c>
      <c r="AL17" s="10" t="n">
        <v>0</v>
      </c>
      <c r="AM17" s="10" t="n">
        <v>2</v>
      </c>
      <c r="AN17" s="10" t="n">
        <v>9.75</v>
      </c>
      <c r="AO17" s="10">
        <f>AM17-AN17</f>
        <v/>
      </c>
      <c r="AP17" s="10" t="n">
        <v>2880</v>
      </c>
      <c r="AQ17" s="10" t="n">
        <v>6200</v>
      </c>
      <c r="AR17" s="11">
        <f>AP17-AQ17</f>
        <v/>
      </c>
      <c r="AS17" s="9" t="n">
        <v>3</v>
      </c>
      <c r="AT17" s="10" t="n">
        <v>0</v>
      </c>
      <c r="AU17" s="10" t="n">
        <v>0</v>
      </c>
      <c r="AV17" s="10" t="n">
        <v>0</v>
      </c>
      <c r="AW17" s="10" t="n">
        <v>3</v>
      </c>
      <c r="AX17" s="10" t="n">
        <v>8.964915644171789</v>
      </c>
      <c r="AY17" s="10">
        <f>AW17-AX17</f>
        <v/>
      </c>
      <c r="AZ17" s="10" t="n">
        <v>4980</v>
      </c>
      <c r="BA17" s="10" t="n">
        <v>5717.820256770977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IFERROR(BH17/28*28,0)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Терехин Андрей Владимирович</t>
        </is>
      </c>
      <c r="E18" s="9" t="n">
        <v>2</v>
      </c>
      <c r="F18" s="10" t="n">
        <v>0</v>
      </c>
      <c r="G18" s="10" t="n">
        <v>0</v>
      </c>
      <c r="H18" s="10" t="n">
        <v>0</v>
      </c>
      <c r="I18" s="10" t="n">
        <v>2</v>
      </c>
      <c r="J18" s="10" t="n">
        <v>1.248082822085889</v>
      </c>
      <c r="K18" s="10">
        <f>I18-J18</f>
        <v/>
      </c>
      <c r="L18" s="10" t="n">
        <v>3636.8</v>
      </c>
      <c r="M18" s="10" t="n">
        <v>2123.146288734249</v>
      </c>
      <c r="N18" s="11">
        <f>L18-M18</f>
        <v/>
      </c>
      <c r="O18" s="9" t="n">
        <v>5</v>
      </c>
      <c r="P18" s="10" t="n">
        <v>0</v>
      </c>
      <c r="Q18" s="10" t="n">
        <v>2</v>
      </c>
      <c r="R18" s="10" t="n">
        <v>0</v>
      </c>
      <c r="S18" s="10" t="n">
        <v>7</v>
      </c>
      <c r="T18" s="10" t="n">
        <v>15.5</v>
      </c>
      <c r="U18" s="10">
        <f>S18-T18</f>
        <v/>
      </c>
      <c r="V18" s="10" t="n">
        <v>9389.299999999999</v>
      </c>
      <c r="W18" s="10" t="n">
        <v>27300</v>
      </c>
      <c r="X18" s="11">
        <f>V18-W18</f>
        <v/>
      </c>
      <c r="Y18" s="9" t="n">
        <v>6</v>
      </c>
      <c r="Z18" s="10" t="n">
        <v>0</v>
      </c>
      <c r="AA18" s="10" t="n">
        <v>1</v>
      </c>
      <c r="AB18" s="10" t="n">
        <v>0</v>
      </c>
      <c r="AC18" s="10" t="n">
        <v>7</v>
      </c>
      <c r="AD18" s="10" t="n">
        <v>15.5</v>
      </c>
      <c r="AE18" s="10">
        <f>AC18-AD18</f>
        <v/>
      </c>
      <c r="AF18" s="10" t="n">
        <v>9622.25</v>
      </c>
      <c r="AG18" s="10" t="n">
        <v>27300</v>
      </c>
      <c r="AH18" s="11">
        <f>AF18-AG18</f>
        <v/>
      </c>
      <c r="AI18" s="9" t="n">
        <v>7</v>
      </c>
      <c r="AJ18" s="10" t="n">
        <v>0</v>
      </c>
      <c r="AK18" s="10" t="n">
        <v>1</v>
      </c>
      <c r="AL18" s="10" t="n">
        <v>0</v>
      </c>
      <c r="AM18" s="10" t="n">
        <v>8</v>
      </c>
      <c r="AN18" s="10" t="n">
        <v>15.5</v>
      </c>
      <c r="AO18" s="10">
        <f>AM18-AN18</f>
        <v/>
      </c>
      <c r="AP18" s="10" t="n">
        <v>12772.55</v>
      </c>
      <c r="AQ18" s="10" t="n">
        <v>27300</v>
      </c>
      <c r="AR18" s="11">
        <f>AP18-AQ18</f>
        <v/>
      </c>
      <c r="AS18" s="9" t="n">
        <v>10</v>
      </c>
      <c r="AT18" s="10" t="n">
        <v>0</v>
      </c>
      <c r="AU18" s="10" t="n">
        <v>0</v>
      </c>
      <c r="AV18" s="10" t="n">
        <v>0</v>
      </c>
      <c r="AW18" s="10" t="n">
        <v>10</v>
      </c>
      <c r="AX18" s="10" t="n">
        <v>14.25191717791413</v>
      </c>
      <c r="AY18" s="10">
        <f>AW18-AX18</f>
        <v/>
      </c>
      <c r="AZ18" s="10" t="n">
        <v>15511.75</v>
      </c>
      <c r="BA18" s="10" t="n">
        <v>25176.85371126575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IFERROR(BH18/28*28,0)</f>
        <v/>
      </c>
    </row>
    <row r="19">
      <c r="A19" s="8" t="n">
        <v>14</v>
      </c>
      <c r="B19" s="8" t="inlineStr">
        <is>
          <t>2024-02-05</t>
        </is>
      </c>
      <c r="C19" s="8" t="inlineStr">
        <is>
          <t>МТ</t>
        </is>
      </c>
      <c r="D19" s="8" t="inlineStr">
        <is>
          <t>Шангов Павел Михайлович</t>
        </is>
      </c>
      <c r="E19" s="9" t="n">
        <v>3</v>
      </c>
      <c r="F19" s="10" t="n">
        <v>0</v>
      </c>
      <c r="G19" s="10" t="n">
        <v>0</v>
      </c>
      <c r="H19" s="10" t="n">
        <v>0</v>
      </c>
      <c r="I19" s="10" t="n">
        <v>3</v>
      </c>
      <c r="J19" s="10" t="n">
        <v>1.771472392638037</v>
      </c>
      <c r="K19" s="10">
        <f>I19-J19</f>
        <v/>
      </c>
      <c r="L19" s="10" t="n">
        <v>7012.5</v>
      </c>
      <c r="M19" s="10" t="n">
        <v>3044.731765712302</v>
      </c>
      <c r="N19" s="11">
        <f>L19-M19</f>
        <v/>
      </c>
      <c r="O19" s="9" t="n">
        <v>17</v>
      </c>
      <c r="P19" s="10" t="n">
        <v>0</v>
      </c>
      <c r="Q19" s="10" t="n">
        <v>2</v>
      </c>
      <c r="R19" s="10" t="n">
        <v>0</v>
      </c>
      <c r="S19" s="10" t="n">
        <v>19</v>
      </c>
      <c r="T19" s="10" t="n">
        <v>22</v>
      </c>
      <c r="U19" s="10">
        <f>S19-T19</f>
        <v/>
      </c>
      <c r="V19" s="10" t="n">
        <v>34778.25</v>
      </c>
      <c r="W19" s="10" t="n">
        <v>39150</v>
      </c>
      <c r="X19" s="11">
        <f>V19-W19</f>
        <v/>
      </c>
      <c r="Y19" s="9" t="n">
        <v>19</v>
      </c>
      <c r="Z19" s="10" t="n">
        <v>3</v>
      </c>
      <c r="AA19" s="10" t="n">
        <v>5</v>
      </c>
      <c r="AB19" s="10" t="n">
        <v>0</v>
      </c>
      <c r="AC19" s="10" t="n">
        <v>27</v>
      </c>
      <c r="AD19" s="10" t="n">
        <v>22</v>
      </c>
      <c r="AE19" s="10">
        <f>AC19-AD19</f>
        <v/>
      </c>
      <c r="AF19" s="10" t="n">
        <v>41701.25</v>
      </c>
      <c r="AG19" s="10" t="n">
        <v>39150</v>
      </c>
      <c r="AH19" s="11">
        <f>AF19-AG19</f>
        <v/>
      </c>
      <c r="AI19" s="9" t="n">
        <v>19</v>
      </c>
      <c r="AJ19" s="10" t="n">
        <v>2</v>
      </c>
      <c r="AK19" s="10" t="n">
        <v>2</v>
      </c>
      <c r="AL19" s="10" t="n">
        <v>0</v>
      </c>
      <c r="AM19" s="10" t="n">
        <v>23</v>
      </c>
      <c r="AN19" s="10" t="n">
        <v>22</v>
      </c>
      <c r="AO19" s="10">
        <f>AM19-AN19</f>
        <v/>
      </c>
      <c r="AP19" s="10" t="n">
        <v>41868.25</v>
      </c>
      <c r="AQ19" s="10" t="n">
        <v>39150</v>
      </c>
      <c r="AR19" s="11">
        <f>AP19-AQ19</f>
        <v/>
      </c>
      <c r="AS19" s="9" t="n">
        <v>20</v>
      </c>
      <c r="AT19" s="10" t="n">
        <v>2</v>
      </c>
      <c r="AU19" s="10" t="n">
        <v>0</v>
      </c>
      <c r="AV19" s="10" t="n">
        <v>0</v>
      </c>
      <c r="AW19" s="10" t="n">
        <v>22</v>
      </c>
      <c r="AX19" s="10" t="n">
        <v>20.22852760736199</v>
      </c>
      <c r="AY19" s="10">
        <f>AW19-AX19</f>
        <v/>
      </c>
      <c r="AZ19" s="10" t="n">
        <v>41006</v>
      </c>
      <c r="BA19" s="10" t="n">
        <v>36105.2682342877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IFERROR(BH19/28*28,0)</f>
        <v/>
      </c>
    </row>
    <row r="20">
      <c r="A20" s="7" t="n"/>
      <c r="B20" s="7" t="n"/>
      <c r="C20" s="7" t="n"/>
      <c r="D20" s="7" t="inlineStr">
        <is>
          <t>Итого ТРЕНАЖЕРНЫЙ ЗАЛ</t>
        </is>
      </c>
      <c r="E20" s="12">
        <f>SUM(E6:E19)</f>
        <v/>
      </c>
      <c r="F20" s="13">
        <f>SUM(F6:F19)</f>
        <v/>
      </c>
      <c r="G20" s="13">
        <f>SUM(G6:G19)</f>
        <v/>
      </c>
      <c r="H20" s="13">
        <f>SUM(H6:H19)</f>
        <v/>
      </c>
      <c r="I20" s="13">
        <f>SUM(I6:I19)</f>
        <v/>
      </c>
      <c r="J20" s="13">
        <f>SUM(J6:J19)</f>
        <v/>
      </c>
      <c r="K20" s="13">
        <f>SUM(K6:K19)</f>
        <v/>
      </c>
      <c r="L20" s="13">
        <f>SUM(L6:L19)</f>
        <v/>
      </c>
      <c r="M20" s="13">
        <f>SUM(M6:M19)</f>
        <v/>
      </c>
      <c r="N20" s="14">
        <f>SUM(N6:N19)</f>
        <v/>
      </c>
      <c r="O20" s="12">
        <f>SUM(O6:O19)</f>
        <v/>
      </c>
      <c r="P20" s="13">
        <f>SUM(P6:P19)</f>
        <v/>
      </c>
      <c r="Q20" s="13">
        <f>SUM(Q6:Q19)</f>
        <v/>
      </c>
      <c r="R20" s="13">
        <f>SUM(R6:R19)</f>
        <v/>
      </c>
      <c r="S20" s="13">
        <f>SUM(S6:S19)</f>
        <v/>
      </c>
      <c r="T20" s="13">
        <f>SUM(T6:T19)</f>
        <v/>
      </c>
      <c r="U20" s="13">
        <f>SUM(U6:U19)</f>
        <v/>
      </c>
      <c r="V20" s="13">
        <f>SUM(V6:V19)</f>
        <v/>
      </c>
      <c r="W20" s="13">
        <f>SUM(W6:W19)</f>
        <v/>
      </c>
      <c r="X20" s="14">
        <f>SUM(X6:X19)</f>
        <v/>
      </c>
      <c r="Y20" s="12">
        <f>SUM(Y6:Y19)</f>
        <v/>
      </c>
      <c r="Z20" s="13">
        <f>SUM(Z6:Z19)</f>
        <v/>
      </c>
      <c r="AA20" s="13">
        <f>SUM(AA6:AA19)</f>
        <v/>
      </c>
      <c r="AB20" s="13">
        <f>SUM(AB6:AB19)</f>
        <v/>
      </c>
      <c r="AC20" s="13">
        <f>SUM(AC6:AC19)</f>
        <v/>
      </c>
      <c r="AD20" s="13">
        <f>SUM(AD6:AD19)</f>
        <v/>
      </c>
      <c r="AE20" s="13">
        <f>SUM(AE6:AE19)</f>
        <v/>
      </c>
      <c r="AF20" s="13">
        <f>SUM(AF6:AF19)</f>
        <v/>
      </c>
      <c r="AG20" s="13">
        <f>SUM(AG6:AG19)</f>
        <v/>
      </c>
      <c r="AH20" s="14">
        <f>SUM(AH6:AH19)</f>
        <v/>
      </c>
      <c r="AI20" s="12">
        <f>SUM(AI6:AI19)</f>
        <v/>
      </c>
      <c r="AJ20" s="13">
        <f>SUM(AJ6:AJ19)</f>
        <v/>
      </c>
      <c r="AK20" s="13">
        <f>SUM(AK6:AK19)</f>
        <v/>
      </c>
      <c r="AL20" s="13">
        <f>SUM(AL6:AL19)</f>
        <v/>
      </c>
      <c r="AM20" s="13">
        <f>SUM(AM6:AM19)</f>
        <v/>
      </c>
      <c r="AN20" s="13">
        <f>SUM(AN6:AN19)</f>
        <v/>
      </c>
      <c r="AO20" s="13">
        <f>SUM(AO6:AO19)</f>
        <v/>
      </c>
      <c r="AP20" s="13">
        <f>SUM(AP6:AP19)</f>
        <v/>
      </c>
      <c r="AQ20" s="13">
        <f>SUM(AQ6:AQ19)</f>
        <v/>
      </c>
      <c r="AR20" s="14">
        <f>SUM(AR6:AR19)</f>
        <v/>
      </c>
      <c r="AS20" s="12">
        <f>SUM(AS6:AS19)</f>
        <v/>
      </c>
      <c r="AT20" s="13">
        <f>SUM(AT6:AT19)</f>
        <v/>
      </c>
      <c r="AU20" s="13">
        <f>SUM(AU6:AU19)</f>
        <v/>
      </c>
      <c r="AV20" s="13">
        <f>SUM(AV6:AV19)</f>
        <v/>
      </c>
      <c r="AW20" s="13">
        <f>SUM(AW6:AW19)</f>
        <v/>
      </c>
      <c r="AX20" s="13">
        <f>SUM(AX6:AX19)</f>
        <v/>
      </c>
      <c r="AY20" s="13">
        <f>SUM(AY6:AY19)</f>
        <v/>
      </c>
      <c r="AZ20" s="13">
        <f>SUM(AZ6:AZ19)</f>
        <v/>
      </c>
      <c r="BA20" s="13">
        <f>SUM(BA6:BA19)</f>
        <v/>
      </c>
      <c r="BB20" s="14">
        <f>SUM(BB6:BB19)</f>
        <v/>
      </c>
      <c r="BC20" s="7">
        <f>SUM(BC6:BC19)</f>
        <v/>
      </c>
      <c r="BD20" s="13">
        <f>SUM(BD6:BD19)</f>
        <v/>
      </c>
      <c r="BE20" s="13">
        <f>SUM(BE6:BE19)</f>
        <v/>
      </c>
      <c r="BF20" s="13">
        <f>BE20-BD20</f>
        <v/>
      </c>
      <c r="BG20" s="13">
        <f>SUM(BG6:BG19)</f>
        <v/>
      </c>
      <c r="BH20" s="13">
        <f>SUM(BH6:BH19)</f>
        <v/>
      </c>
      <c r="BI20" s="13">
        <f>BH20-BG20</f>
        <v/>
      </c>
      <c r="BJ20" s="13">
        <f>IFERROR(BH20/28*28,0)</f>
        <v/>
      </c>
    </row>
    <row r="22">
      <c r="A22" s="7" t="n"/>
      <c r="B22" s="7" t="n"/>
      <c r="C22" s="7" t="n"/>
      <c r="D22" s="7" t="inlineStr">
        <is>
          <t>ГРУППОВЫЕ ПРОГРАММЫ</t>
        </is>
      </c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</row>
    <row r="23">
      <c r="A23" s="8" t="n">
        <v>15</v>
      </c>
      <c r="B23" s="8" t="inlineStr">
        <is>
          <t>2026-01-02</t>
        </is>
      </c>
      <c r="C23" s="8" t="inlineStr">
        <is>
          <t>ПТ</t>
        </is>
      </c>
      <c r="D23" s="8" t="inlineStr">
        <is>
          <t>Володина Ирина Анатольевна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0.02013036809815951</v>
      </c>
      <c r="K23" s="10">
        <f>I23-J23</f>
        <v/>
      </c>
      <c r="L23" s="10" t="n">
        <v>0</v>
      </c>
      <c r="M23" s="10" t="n">
        <v>0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0.25</v>
      </c>
      <c r="U23" s="10">
        <f>S23-T23</f>
        <v/>
      </c>
      <c r="V23" s="10" t="n">
        <v>0</v>
      </c>
      <c r="W23" s="10" t="n">
        <v>0</v>
      </c>
      <c r="X23" s="11">
        <f>V23-W23</f>
        <v/>
      </c>
      <c r="Y23" s="9" t="n">
        <v>0</v>
      </c>
      <c r="Z23" s="10" t="n">
        <v>0</v>
      </c>
      <c r="AA23" s="10" t="n">
        <v>1</v>
      </c>
      <c r="AB23" s="10" t="n">
        <v>0</v>
      </c>
      <c r="AC23" s="10" t="n">
        <v>1</v>
      </c>
      <c r="AD23" s="10" t="n">
        <v>0.25</v>
      </c>
      <c r="AE23" s="10">
        <f>AC23-AD23</f>
        <v/>
      </c>
      <c r="AF23" s="10" t="n">
        <v>0</v>
      </c>
      <c r="AG23" s="10" t="n">
        <v>0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0.25</v>
      </c>
      <c r="AO23" s="10">
        <f>AM23-AN23</f>
        <v/>
      </c>
      <c r="AP23" s="10" t="n">
        <v>0</v>
      </c>
      <c r="AQ23" s="10" t="n">
        <v>0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0.2298696319018408</v>
      </c>
      <c r="AY23" s="10">
        <f>AW23-AX23</f>
        <v/>
      </c>
      <c r="AZ23" s="10" t="n">
        <v>0</v>
      </c>
      <c r="BA23" s="10" t="n">
        <v>0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IFERROR(BH23/28*28,0)</f>
        <v/>
      </c>
    </row>
    <row r="24">
      <c r="A24" s="8" t="n">
        <v>16</v>
      </c>
      <c r="B24" s="8" t="inlineStr">
        <is>
          <t>2025-09-22</t>
        </is>
      </c>
      <c r="C24" s="8" t="inlineStr">
        <is>
          <t>ПТ</t>
        </is>
      </c>
      <c r="D24" s="8" t="inlineStr">
        <is>
          <t>Емельянова Юлия Витальевна</t>
        </is>
      </c>
      <c r="E24" s="9" t="n">
        <v>1</v>
      </c>
      <c r="F24" s="10" t="n">
        <v>0</v>
      </c>
      <c r="G24" s="10" t="n">
        <v>0</v>
      </c>
      <c r="H24" s="10" t="n">
        <v>0</v>
      </c>
      <c r="I24" s="10" t="n">
        <v>1</v>
      </c>
      <c r="J24" s="10" t="n">
        <v>0.4227377300613497</v>
      </c>
      <c r="K24" s="10">
        <f>I24-J24</f>
        <v/>
      </c>
      <c r="L24" s="10" t="n">
        <v>1575</v>
      </c>
      <c r="M24" s="10" t="n">
        <v>563.8392158726485</v>
      </c>
      <c r="N24" s="11">
        <f>L24-M24</f>
        <v/>
      </c>
      <c r="O24" s="9" t="n">
        <v>8</v>
      </c>
      <c r="P24" s="10" t="n">
        <v>0</v>
      </c>
      <c r="Q24" s="10" t="n">
        <v>3</v>
      </c>
      <c r="R24" s="10" t="n">
        <v>0</v>
      </c>
      <c r="S24" s="10" t="n">
        <v>11</v>
      </c>
      <c r="T24" s="10" t="n">
        <v>5.25</v>
      </c>
      <c r="U24" s="10">
        <f>S24-T24</f>
        <v/>
      </c>
      <c r="V24" s="10" t="n">
        <v>14620.5</v>
      </c>
      <c r="W24" s="10" t="n">
        <v>7250</v>
      </c>
      <c r="X24" s="11">
        <f>V24-W24</f>
        <v/>
      </c>
      <c r="Y24" s="9" t="n">
        <v>8</v>
      </c>
      <c r="Z24" s="10" t="n">
        <v>0</v>
      </c>
      <c r="AA24" s="10" t="n">
        <v>4</v>
      </c>
      <c r="AB24" s="10" t="n">
        <v>0</v>
      </c>
      <c r="AC24" s="10" t="n">
        <v>12</v>
      </c>
      <c r="AD24" s="10" t="n">
        <v>5.25</v>
      </c>
      <c r="AE24" s="10">
        <f>AC24-AD24</f>
        <v/>
      </c>
      <c r="AF24" s="10" t="n">
        <v>13705</v>
      </c>
      <c r="AG24" s="10" t="n">
        <v>7250</v>
      </c>
      <c r="AH24" s="11">
        <f>AF24-AG24</f>
        <v/>
      </c>
      <c r="AI24" s="9" t="n">
        <v>9</v>
      </c>
      <c r="AJ24" s="10" t="n">
        <v>0</v>
      </c>
      <c r="AK24" s="10" t="n">
        <v>2</v>
      </c>
      <c r="AL24" s="10" t="n">
        <v>0</v>
      </c>
      <c r="AM24" s="10" t="n">
        <v>11</v>
      </c>
      <c r="AN24" s="10" t="n">
        <v>5.25</v>
      </c>
      <c r="AO24" s="10">
        <f>AM24-AN24</f>
        <v/>
      </c>
      <c r="AP24" s="10" t="n">
        <v>16595</v>
      </c>
      <c r="AQ24" s="10" t="n">
        <v>7250</v>
      </c>
      <c r="AR24" s="11">
        <f>AP24-AQ24</f>
        <v/>
      </c>
      <c r="AS24" s="9" t="n">
        <v>7</v>
      </c>
      <c r="AT24" s="10" t="n">
        <v>1</v>
      </c>
      <c r="AU24" s="10" t="n">
        <v>2</v>
      </c>
      <c r="AV24" s="10" t="n">
        <v>0</v>
      </c>
      <c r="AW24" s="10" t="n">
        <v>10</v>
      </c>
      <c r="AX24" s="10" t="n">
        <v>4.827262269938656</v>
      </c>
      <c r="AY24" s="10">
        <f>AW24-AX24</f>
        <v/>
      </c>
      <c r="AZ24" s="10" t="n">
        <v>13368.5</v>
      </c>
      <c r="BA24" s="10" t="n">
        <v>6686.160784127352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IFERROR(BH24/28*28,0)</f>
        <v/>
      </c>
    </row>
    <row r="25">
      <c r="A25" s="8" t="n">
        <v>17</v>
      </c>
      <c r="B25" s="8" t="inlineStr">
        <is>
          <t>2026-01-02</t>
        </is>
      </c>
      <c r="C25" s="8" t="inlineStr">
        <is>
          <t>ПТ</t>
        </is>
      </c>
      <c r="D25" s="8" t="inlineStr">
        <is>
          <t>Ножкина Ольга Сергеевна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IFERROR(BH25/28*28,0)</f>
        <v/>
      </c>
    </row>
    <row r="26">
      <c r="A26" s="8" t="n">
        <v>18</v>
      </c>
      <c r="B26" s="8" t="inlineStr">
        <is>
          <t>2017-01-14</t>
        </is>
      </c>
      <c r="C26" s="8" t="inlineStr">
        <is>
          <t>ТВК</t>
        </is>
      </c>
      <c r="D26" s="8" t="inlineStr">
        <is>
          <t>Панкова Ксения Евгеньевна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1.489647239263804</v>
      </c>
      <c r="K26" s="10">
        <f>I26-J26</f>
        <v/>
      </c>
      <c r="L26" s="10" t="n">
        <v>0</v>
      </c>
      <c r="M26" s="10" t="n">
        <v>2226.192766117871</v>
      </c>
      <c r="N26" s="11">
        <f>L26-M26</f>
        <v/>
      </c>
      <c r="O26" s="9" t="n">
        <v>17</v>
      </c>
      <c r="P26" s="10" t="n">
        <v>23</v>
      </c>
      <c r="Q26" s="10" t="n">
        <v>0</v>
      </c>
      <c r="R26" s="10" t="n">
        <v>0</v>
      </c>
      <c r="S26" s="10" t="n">
        <v>40</v>
      </c>
      <c r="T26" s="10" t="n">
        <v>18.5</v>
      </c>
      <c r="U26" s="10">
        <f>S26-T26</f>
        <v/>
      </c>
      <c r="V26" s="10" t="n">
        <v>62238.5</v>
      </c>
      <c r="W26" s="10" t="n">
        <v>28625</v>
      </c>
      <c r="X26" s="11">
        <f>V26-W26</f>
        <v/>
      </c>
      <c r="Y26" s="9" t="n">
        <v>18</v>
      </c>
      <c r="Z26" s="10" t="n">
        <v>18</v>
      </c>
      <c r="AA26" s="10" t="n">
        <v>0</v>
      </c>
      <c r="AB26" s="10" t="n">
        <v>0</v>
      </c>
      <c r="AC26" s="10" t="n">
        <v>36</v>
      </c>
      <c r="AD26" s="10" t="n">
        <v>18.5</v>
      </c>
      <c r="AE26" s="10">
        <f>AC26-AD26</f>
        <v/>
      </c>
      <c r="AF26" s="10" t="n">
        <v>59528.5</v>
      </c>
      <c r="AG26" s="10" t="n">
        <v>28625</v>
      </c>
      <c r="AH26" s="11">
        <f>AF26-AG26</f>
        <v/>
      </c>
      <c r="AI26" s="9" t="n">
        <v>12</v>
      </c>
      <c r="AJ26" s="10" t="n">
        <v>20</v>
      </c>
      <c r="AK26" s="10" t="n">
        <v>0</v>
      </c>
      <c r="AL26" s="10" t="n">
        <v>0</v>
      </c>
      <c r="AM26" s="10" t="n">
        <v>32</v>
      </c>
      <c r="AN26" s="10" t="n">
        <v>18.5</v>
      </c>
      <c r="AO26" s="10">
        <f>AM26-AN26</f>
        <v/>
      </c>
      <c r="AP26" s="10" t="n">
        <v>47872.25</v>
      </c>
      <c r="AQ26" s="10" t="n">
        <v>28625</v>
      </c>
      <c r="AR26" s="11">
        <f>AP26-AQ26</f>
        <v/>
      </c>
      <c r="AS26" s="9" t="n">
        <v>12</v>
      </c>
      <c r="AT26" s="10" t="n">
        <v>26</v>
      </c>
      <c r="AU26" s="10" t="n">
        <v>0</v>
      </c>
      <c r="AV26" s="10" t="n">
        <v>0</v>
      </c>
      <c r="AW26" s="10" t="n">
        <v>38</v>
      </c>
      <c r="AX26" s="10" t="n">
        <v>17.01035276073621</v>
      </c>
      <c r="AY26" s="10">
        <f>AW26-AX26</f>
        <v/>
      </c>
      <c r="AZ26" s="10" t="n">
        <v>54272.09</v>
      </c>
      <c r="BA26" s="10" t="n">
        <v>26398.80723388213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IFERROR(BH26/28*28,0)</f>
        <v/>
      </c>
    </row>
    <row r="27">
      <c r="A27" s="8" t="n">
        <v>19</v>
      </c>
      <c r="B27" s="8" t="inlineStr">
        <is>
          <t>2025-04-01</t>
        </is>
      </c>
      <c r="C27" s="8" t="inlineStr">
        <is>
          <t>МТ</t>
        </is>
      </c>
      <c r="D27" s="8" t="inlineStr">
        <is>
          <t>Петрова Анастасия Сергеевна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1.469516871165644</v>
      </c>
      <c r="K27" s="10">
        <f>I27-J27</f>
        <v/>
      </c>
      <c r="L27" s="10" t="n">
        <v>0</v>
      </c>
      <c r="M27" s="10" t="n">
        <v>1895.666329227008</v>
      </c>
      <c r="N27" s="11">
        <f>L27-M27</f>
        <v/>
      </c>
      <c r="O27" s="9" t="n">
        <v>14</v>
      </c>
      <c r="P27" s="10" t="n">
        <v>21</v>
      </c>
      <c r="Q27" s="10" t="n">
        <v>0</v>
      </c>
      <c r="R27" s="10" t="n">
        <v>0</v>
      </c>
      <c r="S27" s="10" t="n">
        <v>35</v>
      </c>
      <c r="T27" s="10" t="n">
        <v>18.25</v>
      </c>
      <c r="U27" s="10">
        <f>S27-T27</f>
        <v/>
      </c>
      <c r="V27" s="10" t="n">
        <v>49985.75</v>
      </c>
      <c r="W27" s="10" t="n">
        <v>24375</v>
      </c>
      <c r="X27" s="11">
        <f>V27-W27</f>
        <v/>
      </c>
      <c r="Y27" s="9" t="n">
        <v>13</v>
      </c>
      <c r="Z27" s="10" t="n">
        <v>12</v>
      </c>
      <c r="AA27" s="10" t="n">
        <v>1</v>
      </c>
      <c r="AB27" s="10" t="n">
        <v>0</v>
      </c>
      <c r="AC27" s="10" t="n">
        <v>26</v>
      </c>
      <c r="AD27" s="10" t="n">
        <v>18.25</v>
      </c>
      <c r="AE27" s="10">
        <f>AC27-AD27</f>
        <v/>
      </c>
      <c r="AF27" s="10" t="n">
        <v>37185.75</v>
      </c>
      <c r="AG27" s="10" t="n">
        <v>24375</v>
      </c>
      <c r="AH27" s="11">
        <f>AF27-AG27</f>
        <v/>
      </c>
      <c r="AI27" s="9" t="n">
        <v>21</v>
      </c>
      <c r="AJ27" s="10" t="n">
        <v>23</v>
      </c>
      <c r="AK27" s="10" t="n">
        <v>0</v>
      </c>
      <c r="AL27" s="10" t="n">
        <v>0</v>
      </c>
      <c r="AM27" s="10" t="n">
        <v>44</v>
      </c>
      <c r="AN27" s="10" t="n">
        <v>18.25</v>
      </c>
      <c r="AO27" s="10">
        <f>AM27-AN27</f>
        <v/>
      </c>
      <c r="AP27" s="10" t="n">
        <v>61697.5</v>
      </c>
      <c r="AQ27" s="10" t="n">
        <v>24375</v>
      </c>
      <c r="AR27" s="11">
        <f>AP27-AQ27</f>
        <v/>
      </c>
      <c r="AS27" s="9" t="n">
        <v>13</v>
      </c>
      <c r="AT27" s="10" t="n">
        <v>14</v>
      </c>
      <c r="AU27" s="10" t="n">
        <v>0</v>
      </c>
      <c r="AV27" s="10" t="n">
        <v>0</v>
      </c>
      <c r="AW27" s="10" t="n">
        <v>27</v>
      </c>
      <c r="AX27" s="10" t="n">
        <v>16.78048312883438</v>
      </c>
      <c r="AY27" s="10">
        <f>AW27-AX27</f>
        <v/>
      </c>
      <c r="AZ27" s="10" t="n">
        <v>38493.75</v>
      </c>
      <c r="BA27" s="10" t="n">
        <v>22479.33367077299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IFERROR(BH27/28*28,0)</f>
        <v/>
      </c>
    </row>
    <row r="28">
      <c r="A28" s="8" t="n">
        <v>20</v>
      </c>
      <c r="B28" s="8" t="inlineStr">
        <is>
          <t>2024-05-01</t>
        </is>
      </c>
      <c r="C28" s="8" t="inlineStr">
        <is>
          <t>МТ</t>
        </is>
      </c>
      <c r="D28" s="8" t="inlineStr">
        <is>
          <t>Попова Яна Юрьевна</t>
        </is>
      </c>
      <c r="E28" s="9" t="n">
        <v>1</v>
      </c>
      <c r="F28" s="10" t="n">
        <v>0</v>
      </c>
      <c r="G28" s="10" t="n">
        <v>0</v>
      </c>
      <c r="H28" s="10" t="n">
        <v>0</v>
      </c>
      <c r="I28" s="10" t="n">
        <v>1</v>
      </c>
      <c r="J28" s="10" t="n">
        <v>0.2616947852760736</v>
      </c>
      <c r="K28" s="10">
        <f>I28-J28</f>
        <v/>
      </c>
      <c r="L28" s="10" t="n">
        <v>1858.66</v>
      </c>
      <c r="M28" s="10" t="n">
        <v>468.5698311217527</v>
      </c>
      <c r="N28" s="11">
        <f>L28-M28</f>
        <v/>
      </c>
      <c r="O28" s="9" t="n">
        <v>10</v>
      </c>
      <c r="P28" s="10" t="n">
        <v>0</v>
      </c>
      <c r="Q28" s="10" t="n">
        <v>1</v>
      </c>
      <c r="R28" s="10" t="n">
        <v>0</v>
      </c>
      <c r="S28" s="10" t="n">
        <v>11</v>
      </c>
      <c r="T28" s="10" t="n">
        <v>3.25</v>
      </c>
      <c r="U28" s="10">
        <f>S28-T28</f>
        <v/>
      </c>
      <c r="V28" s="10" t="n">
        <v>18643.33</v>
      </c>
      <c r="W28" s="10" t="n">
        <v>6025</v>
      </c>
      <c r="X28" s="11">
        <f>V28-W28</f>
        <v/>
      </c>
      <c r="Y28" s="9" t="n">
        <v>16</v>
      </c>
      <c r="Z28" s="10" t="n">
        <v>0</v>
      </c>
      <c r="AA28" s="10" t="n">
        <v>2</v>
      </c>
      <c r="AB28" s="10" t="n">
        <v>0</v>
      </c>
      <c r="AC28" s="10" t="n">
        <v>18</v>
      </c>
      <c r="AD28" s="10" t="n">
        <v>3.25</v>
      </c>
      <c r="AE28" s="10">
        <f>AC28-AD28</f>
        <v/>
      </c>
      <c r="AF28" s="10" t="n">
        <v>32138.09</v>
      </c>
      <c r="AG28" s="10" t="n">
        <v>6025</v>
      </c>
      <c r="AH28" s="11">
        <f>AF28-AG28</f>
        <v/>
      </c>
      <c r="AI28" s="9" t="n">
        <v>18</v>
      </c>
      <c r="AJ28" s="10" t="n">
        <v>0</v>
      </c>
      <c r="AK28" s="10" t="n">
        <v>1</v>
      </c>
      <c r="AL28" s="10" t="n">
        <v>0</v>
      </c>
      <c r="AM28" s="10" t="n">
        <v>19</v>
      </c>
      <c r="AN28" s="10" t="n">
        <v>3.25</v>
      </c>
      <c r="AO28" s="10">
        <f>AM28-AN28</f>
        <v/>
      </c>
      <c r="AP28" s="10" t="n">
        <v>39159.42</v>
      </c>
      <c r="AQ28" s="10" t="n">
        <v>6025</v>
      </c>
      <c r="AR28" s="11">
        <f>AP28-AQ28</f>
        <v/>
      </c>
      <c r="AS28" s="9" t="n">
        <v>16</v>
      </c>
      <c r="AT28" s="10" t="n">
        <v>0</v>
      </c>
      <c r="AU28" s="10" t="n">
        <v>1</v>
      </c>
      <c r="AV28" s="10" t="n">
        <v>0</v>
      </c>
      <c r="AW28" s="10" t="n">
        <v>17</v>
      </c>
      <c r="AX28" s="10" t="n">
        <v>2.98830521472393</v>
      </c>
      <c r="AY28" s="10">
        <f>AW28-AX28</f>
        <v/>
      </c>
      <c r="AZ28" s="10" t="n">
        <v>33876.5</v>
      </c>
      <c r="BA28" s="10" t="n">
        <v>5556.430168878248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IFERROR(BH28/28*28,0)</f>
        <v/>
      </c>
    </row>
    <row r="29">
      <c r="A29" s="8" t="n">
        <v>21</v>
      </c>
      <c r="B29" s="8" t="inlineStr">
        <is>
          <t>2018-10-12</t>
        </is>
      </c>
      <c r="C29" s="8" t="inlineStr">
        <is>
          <t>МТ</t>
        </is>
      </c>
      <c r="D29" s="8" t="inlineStr">
        <is>
          <t>Пронькина Елена Александровна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0.5435199386503067</v>
      </c>
      <c r="K29" s="10">
        <f>I29-J29</f>
        <v/>
      </c>
      <c r="L29" s="10" t="n">
        <v>0</v>
      </c>
      <c r="M29" s="10" t="n">
        <v>1096.570061214392</v>
      </c>
      <c r="N29" s="11">
        <f>L29-M29</f>
        <v/>
      </c>
      <c r="O29" s="9" t="n">
        <v>10</v>
      </c>
      <c r="P29" s="10" t="n">
        <v>2</v>
      </c>
      <c r="Q29" s="10" t="n">
        <v>0</v>
      </c>
      <c r="R29" s="10" t="n">
        <v>0</v>
      </c>
      <c r="S29" s="10" t="n">
        <v>12</v>
      </c>
      <c r="T29" s="10" t="n">
        <v>6.75</v>
      </c>
      <c r="U29" s="10">
        <f>S29-T29</f>
        <v/>
      </c>
      <c r="V29" s="10" t="n">
        <v>24748</v>
      </c>
      <c r="W29" s="10" t="n">
        <v>14100</v>
      </c>
      <c r="X29" s="11">
        <f>V29-W29</f>
        <v/>
      </c>
      <c r="Y29" s="9" t="n">
        <v>10</v>
      </c>
      <c r="Z29" s="10" t="n">
        <v>0</v>
      </c>
      <c r="AA29" s="10" t="n">
        <v>0</v>
      </c>
      <c r="AB29" s="10" t="n">
        <v>0</v>
      </c>
      <c r="AC29" s="10" t="n">
        <v>10</v>
      </c>
      <c r="AD29" s="10" t="n">
        <v>6.75</v>
      </c>
      <c r="AE29" s="10">
        <f>AC29-AD29</f>
        <v/>
      </c>
      <c r="AF29" s="10" t="n">
        <v>23521</v>
      </c>
      <c r="AG29" s="10" t="n">
        <v>14100</v>
      </c>
      <c r="AH29" s="11">
        <f>AF29-AG29</f>
        <v/>
      </c>
      <c r="AI29" s="9" t="n">
        <v>10</v>
      </c>
      <c r="AJ29" s="10" t="n">
        <v>0</v>
      </c>
      <c r="AK29" s="10" t="n">
        <v>0</v>
      </c>
      <c r="AL29" s="10" t="n">
        <v>0</v>
      </c>
      <c r="AM29" s="10" t="n">
        <v>10</v>
      </c>
      <c r="AN29" s="10" t="n">
        <v>6.75</v>
      </c>
      <c r="AO29" s="10">
        <f>AM29-AN29</f>
        <v/>
      </c>
      <c r="AP29" s="10" t="n">
        <v>22641</v>
      </c>
      <c r="AQ29" s="10" t="n">
        <v>14100</v>
      </c>
      <c r="AR29" s="11">
        <f>AP29-AQ29</f>
        <v/>
      </c>
      <c r="AS29" s="9" t="n">
        <v>11</v>
      </c>
      <c r="AT29" s="10" t="n">
        <v>1</v>
      </c>
      <c r="AU29" s="10" t="n">
        <v>0</v>
      </c>
      <c r="AV29" s="10" t="n">
        <v>0</v>
      </c>
      <c r="AW29" s="10" t="n">
        <v>12</v>
      </c>
      <c r="AX29" s="10" t="n">
        <v>6.2064800613497</v>
      </c>
      <c r="AY29" s="10">
        <f>AW29-AX29</f>
        <v/>
      </c>
      <c r="AZ29" s="10" t="n">
        <v>22995</v>
      </c>
      <c r="BA29" s="10" t="n">
        <v>13003.42993878561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IFERROR(BH29/28*28,0)</f>
        <v/>
      </c>
    </row>
    <row r="30">
      <c r="A30" s="8" t="n">
        <v>22</v>
      </c>
      <c r="B30" s="8" t="inlineStr">
        <is>
          <t>2017-01-14</t>
        </is>
      </c>
      <c r="C30" s="8" t="inlineStr">
        <is>
          <t>МТ</t>
        </is>
      </c>
      <c r="D30" s="8" t="inlineStr">
        <is>
          <t>Редькина Анастасия Анатольевна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1.207822085889571</v>
      </c>
      <c r="K30" s="10">
        <f>I30-J30</f>
        <v/>
      </c>
      <c r="L30" s="10" t="n">
        <v>0</v>
      </c>
      <c r="M30" s="10" t="n">
        <v>1710.960379199761</v>
      </c>
      <c r="N30" s="11">
        <f>L30-M30</f>
        <v/>
      </c>
      <c r="O30" s="9" t="n">
        <v>16</v>
      </c>
      <c r="P30" s="10" t="n">
        <v>8</v>
      </c>
      <c r="Q30" s="10" t="n">
        <v>0</v>
      </c>
      <c r="R30" s="10" t="n">
        <v>0</v>
      </c>
      <c r="S30" s="10" t="n">
        <v>24</v>
      </c>
      <c r="T30" s="10" t="n">
        <v>15</v>
      </c>
      <c r="U30" s="10">
        <f>S30-T30</f>
        <v/>
      </c>
      <c r="V30" s="10" t="n">
        <v>38617.8</v>
      </c>
      <c r="W30" s="10" t="n">
        <v>22000</v>
      </c>
      <c r="X30" s="11">
        <f>V30-W30</f>
        <v/>
      </c>
      <c r="Y30" s="9" t="n">
        <v>25</v>
      </c>
      <c r="Z30" s="10" t="n">
        <v>5</v>
      </c>
      <c r="AA30" s="10" t="n">
        <v>0</v>
      </c>
      <c r="AB30" s="10" t="n">
        <v>0</v>
      </c>
      <c r="AC30" s="10" t="n">
        <v>30</v>
      </c>
      <c r="AD30" s="10" t="n">
        <v>15</v>
      </c>
      <c r="AE30" s="10">
        <f>AC30-AD30</f>
        <v/>
      </c>
      <c r="AF30" s="10" t="n">
        <v>52263.55</v>
      </c>
      <c r="AG30" s="10" t="n">
        <v>22000</v>
      </c>
      <c r="AH30" s="11">
        <f>AF30-AG30</f>
        <v/>
      </c>
      <c r="AI30" s="9" t="n">
        <v>17</v>
      </c>
      <c r="AJ30" s="10" t="n">
        <v>9</v>
      </c>
      <c r="AK30" s="10" t="n">
        <v>0</v>
      </c>
      <c r="AL30" s="10" t="n">
        <v>0</v>
      </c>
      <c r="AM30" s="10" t="n">
        <v>26</v>
      </c>
      <c r="AN30" s="10" t="n">
        <v>15</v>
      </c>
      <c r="AO30" s="10">
        <f>AM30-AN30</f>
        <v/>
      </c>
      <c r="AP30" s="10" t="n">
        <v>36581.75</v>
      </c>
      <c r="AQ30" s="10" t="n">
        <v>22000</v>
      </c>
      <c r="AR30" s="11">
        <f>AP30-AQ30</f>
        <v/>
      </c>
      <c r="AS30" s="9" t="n">
        <v>15</v>
      </c>
      <c r="AT30" s="10" t="n">
        <v>3</v>
      </c>
      <c r="AU30" s="10" t="n">
        <v>0</v>
      </c>
      <c r="AV30" s="10" t="n">
        <v>0</v>
      </c>
      <c r="AW30" s="10" t="n">
        <v>18</v>
      </c>
      <c r="AX30" s="10" t="n">
        <v>13.79217791411044</v>
      </c>
      <c r="AY30" s="10">
        <f>AW30-AX30</f>
        <v/>
      </c>
      <c r="AZ30" s="10" t="n">
        <v>33147.25</v>
      </c>
      <c r="BA30" s="10" t="n">
        <v>20289.03962080024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IFERROR(BH30/28*28,0)</f>
        <v/>
      </c>
    </row>
    <row r="31">
      <c r="A31" s="8" t="n">
        <v>23</v>
      </c>
      <c r="B31" s="8" t="inlineStr">
        <is>
          <t>2024-09-01</t>
        </is>
      </c>
      <c r="C31" s="8" t="inlineStr">
        <is>
          <t>МТ</t>
        </is>
      </c>
      <c r="D31" s="8" t="inlineStr">
        <is>
          <t>Смирнова Валерия Евгеньевна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0.9461273006134968</v>
      </c>
      <c r="K31" s="10">
        <f>I31-J31</f>
        <v/>
      </c>
      <c r="L31" s="10" t="n">
        <v>0</v>
      </c>
      <c r="M31" s="10" t="n">
        <v>1308.495835456181</v>
      </c>
      <c r="N31" s="11">
        <f>L31-M31</f>
        <v/>
      </c>
      <c r="O31" s="9" t="n">
        <v>20</v>
      </c>
      <c r="P31" s="10" t="n">
        <v>4</v>
      </c>
      <c r="Q31" s="10" t="n">
        <v>1</v>
      </c>
      <c r="R31" s="10" t="n">
        <v>0</v>
      </c>
      <c r="S31" s="10" t="n">
        <v>25</v>
      </c>
      <c r="T31" s="10" t="n">
        <v>11.75</v>
      </c>
      <c r="U31" s="10">
        <f>S31-T31</f>
        <v/>
      </c>
      <c r="V31" s="10" t="n">
        <v>42127.58</v>
      </c>
      <c r="W31" s="10" t="n">
        <v>16825</v>
      </c>
      <c r="X31" s="11">
        <f>V31-W31</f>
        <v/>
      </c>
      <c r="Y31" s="9" t="n">
        <v>22</v>
      </c>
      <c r="Z31" s="10" t="n">
        <v>5</v>
      </c>
      <c r="AA31" s="10" t="n">
        <v>0</v>
      </c>
      <c r="AB31" s="10" t="n">
        <v>0</v>
      </c>
      <c r="AC31" s="10" t="n">
        <v>27</v>
      </c>
      <c r="AD31" s="10" t="n">
        <v>11.75</v>
      </c>
      <c r="AE31" s="10">
        <f>AC31-AD31</f>
        <v/>
      </c>
      <c r="AF31" s="10" t="n">
        <v>47130.34</v>
      </c>
      <c r="AG31" s="10" t="n">
        <v>16825</v>
      </c>
      <c r="AH31" s="11">
        <f>AF31-AG31</f>
        <v/>
      </c>
      <c r="AI31" s="9" t="n">
        <v>24</v>
      </c>
      <c r="AJ31" s="10" t="n">
        <v>4</v>
      </c>
      <c r="AK31" s="10" t="n">
        <v>1</v>
      </c>
      <c r="AL31" s="10" t="n">
        <v>0</v>
      </c>
      <c r="AM31" s="10" t="n">
        <v>29</v>
      </c>
      <c r="AN31" s="10" t="n">
        <v>11.75</v>
      </c>
      <c r="AO31" s="10">
        <f>AM31-AN31</f>
        <v/>
      </c>
      <c r="AP31" s="10" t="n">
        <v>49087.57</v>
      </c>
      <c r="AQ31" s="10" t="n">
        <v>16825</v>
      </c>
      <c r="AR31" s="11">
        <f>AP31-AQ31</f>
        <v/>
      </c>
      <c r="AS31" s="9" t="n">
        <v>23</v>
      </c>
      <c r="AT31" s="10" t="n">
        <v>3</v>
      </c>
      <c r="AU31" s="10" t="n">
        <v>0</v>
      </c>
      <c r="AV31" s="10" t="n">
        <v>0</v>
      </c>
      <c r="AW31" s="10" t="n">
        <v>26</v>
      </c>
      <c r="AX31" s="10" t="n">
        <v>10.80387269938652</v>
      </c>
      <c r="AY31" s="10">
        <f>AW31-AX31</f>
        <v/>
      </c>
      <c r="AZ31" s="10" t="n">
        <v>66767.91</v>
      </c>
      <c r="BA31" s="10" t="n">
        <v>15516.50416454382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IFERROR(BH31/28*28,0)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SUM(E23:E31)</f>
        <v/>
      </c>
      <c r="F32" s="13">
        <f>SUM(F23:F31)</f>
        <v/>
      </c>
      <c r="G32" s="13">
        <f>SUM(G23:G31)</f>
        <v/>
      </c>
      <c r="H32" s="13">
        <f>SUM(H23:H31)</f>
        <v/>
      </c>
      <c r="I32" s="13">
        <f>SUM(I23:I31)</f>
        <v/>
      </c>
      <c r="J32" s="13">
        <f>SUM(J23:J31)</f>
        <v/>
      </c>
      <c r="K32" s="13">
        <f>SUM(K23:K31)</f>
        <v/>
      </c>
      <c r="L32" s="13">
        <f>SUM(L23:L31)</f>
        <v/>
      </c>
      <c r="M32" s="13">
        <f>SUM(M23:M31)</f>
        <v/>
      </c>
      <c r="N32" s="14">
        <f>SUM(N23:N31)</f>
        <v/>
      </c>
      <c r="O32" s="12">
        <f>SUM(O23:O31)</f>
        <v/>
      </c>
      <c r="P32" s="13">
        <f>SUM(P23:P31)</f>
        <v/>
      </c>
      <c r="Q32" s="13">
        <f>SUM(Q23:Q31)</f>
        <v/>
      </c>
      <c r="R32" s="13">
        <f>SUM(R23:R31)</f>
        <v/>
      </c>
      <c r="S32" s="13">
        <f>SUM(S23:S31)</f>
        <v/>
      </c>
      <c r="T32" s="13">
        <f>SUM(T23:T31)</f>
        <v/>
      </c>
      <c r="U32" s="13">
        <f>SUM(U23:U31)</f>
        <v/>
      </c>
      <c r="V32" s="13">
        <f>SUM(V23:V31)</f>
        <v/>
      </c>
      <c r="W32" s="13">
        <f>SUM(W23:W31)</f>
        <v/>
      </c>
      <c r="X32" s="14">
        <f>SUM(X23:X31)</f>
        <v/>
      </c>
      <c r="Y32" s="12">
        <f>SUM(Y23:Y31)</f>
        <v/>
      </c>
      <c r="Z32" s="13">
        <f>SUM(Z23:Z31)</f>
        <v/>
      </c>
      <c r="AA32" s="13">
        <f>SUM(AA23:AA31)</f>
        <v/>
      </c>
      <c r="AB32" s="13">
        <f>SUM(AB23:AB31)</f>
        <v/>
      </c>
      <c r="AC32" s="13">
        <f>SUM(AC23:AC31)</f>
        <v/>
      </c>
      <c r="AD32" s="13">
        <f>SUM(AD23:AD31)</f>
        <v/>
      </c>
      <c r="AE32" s="13">
        <f>SUM(AE23:AE31)</f>
        <v/>
      </c>
      <c r="AF32" s="13">
        <f>SUM(AF23:AF31)</f>
        <v/>
      </c>
      <c r="AG32" s="13">
        <f>SUM(AG23:AG31)</f>
        <v/>
      </c>
      <c r="AH32" s="14">
        <f>SUM(AH23:AH31)</f>
        <v/>
      </c>
      <c r="AI32" s="12">
        <f>SUM(AI23:AI31)</f>
        <v/>
      </c>
      <c r="AJ32" s="13">
        <f>SUM(AJ23:AJ31)</f>
        <v/>
      </c>
      <c r="AK32" s="13">
        <f>SUM(AK23:AK31)</f>
        <v/>
      </c>
      <c r="AL32" s="13">
        <f>SUM(AL23:AL31)</f>
        <v/>
      </c>
      <c r="AM32" s="13">
        <f>SUM(AM23:AM31)</f>
        <v/>
      </c>
      <c r="AN32" s="13">
        <f>SUM(AN23:AN31)</f>
        <v/>
      </c>
      <c r="AO32" s="13">
        <f>SUM(AO23:AO31)</f>
        <v/>
      </c>
      <c r="AP32" s="13">
        <f>SUM(AP23:AP31)</f>
        <v/>
      </c>
      <c r="AQ32" s="13">
        <f>SUM(AQ23:AQ31)</f>
        <v/>
      </c>
      <c r="AR32" s="14">
        <f>SUM(AR23:AR31)</f>
        <v/>
      </c>
      <c r="AS32" s="12">
        <f>SUM(AS23:AS31)</f>
        <v/>
      </c>
      <c r="AT32" s="13">
        <f>SUM(AT23:AT31)</f>
        <v/>
      </c>
      <c r="AU32" s="13">
        <f>SUM(AU23:AU31)</f>
        <v/>
      </c>
      <c r="AV32" s="13">
        <f>SUM(AV23:AV31)</f>
        <v/>
      </c>
      <c r="AW32" s="13">
        <f>SUM(AW23:AW31)</f>
        <v/>
      </c>
      <c r="AX32" s="13">
        <f>SUM(AX23:AX31)</f>
        <v/>
      </c>
      <c r="AY32" s="13">
        <f>SUM(AY23:AY31)</f>
        <v/>
      </c>
      <c r="AZ32" s="13">
        <f>SUM(AZ23:AZ31)</f>
        <v/>
      </c>
      <c r="BA32" s="13">
        <f>SUM(BA23:BA31)</f>
        <v/>
      </c>
      <c r="BB32" s="14">
        <f>SUM(BB23:BB31)</f>
        <v/>
      </c>
      <c r="BC32" s="7">
        <f>SUM(BC23:BC31)</f>
        <v/>
      </c>
      <c r="BD32" s="13">
        <f>SUM(BD23:BD31)</f>
        <v/>
      </c>
      <c r="BE32" s="13">
        <f>SUM(BE23:BE31)</f>
        <v/>
      </c>
      <c r="BF32" s="13">
        <f>BE32-BD32</f>
        <v/>
      </c>
      <c r="BG32" s="13">
        <f>SUM(BG23:BG31)</f>
        <v/>
      </c>
      <c r="BH32" s="13">
        <f>SUM(BH23:BH31)</f>
        <v/>
      </c>
      <c r="BI32" s="13">
        <f>BH32-BG32</f>
        <v/>
      </c>
      <c r="BJ32" s="13">
        <f>IFERROR(BH32/28*28,0)</f>
        <v/>
      </c>
    </row>
    <row r="34">
      <c r="A34" s="7" t="n"/>
      <c r="B34" s="7" t="n"/>
      <c r="C34" s="7" t="n"/>
      <c r="D34" s="7" t="inlineStr">
        <is>
          <t>ФУНКЦИОНАЛЬНЫЙ ТРЕНИНГ</t>
        </is>
      </c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</row>
    <row r="35">
      <c r="A35" s="8" t="n">
        <v>24</v>
      </c>
      <c r="B35" s="8" t="inlineStr">
        <is>
          <t>2019-03-08</t>
        </is>
      </c>
      <c r="C35" s="8" t="inlineStr">
        <is>
          <t>МТ</t>
        </is>
      </c>
      <c r="D35" s="8" t="inlineStr">
        <is>
          <t>Ангел Дмитрий Степанович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1.690950920245399</v>
      </c>
      <c r="K35" s="10">
        <f>I35-J35</f>
        <v/>
      </c>
      <c r="L35" s="10" t="n">
        <v>0</v>
      </c>
      <c r="M35" s="10" t="n">
        <v>1584.582623917961</v>
      </c>
      <c r="N35" s="11">
        <f>L35-M35</f>
        <v/>
      </c>
      <c r="O35" s="9" t="n">
        <v>10</v>
      </c>
      <c r="P35" s="10" t="n">
        <v>28</v>
      </c>
      <c r="Q35" s="10" t="n">
        <v>0</v>
      </c>
      <c r="R35" s="10" t="n">
        <v>0</v>
      </c>
      <c r="S35" s="10" t="n">
        <v>38</v>
      </c>
      <c r="T35" s="10" t="n">
        <v>21</v>
      </c>
      <c r="U35" s="10">
        <f>S35-T35</f>
        <v/>
      </c>
      <c r="V35" s="10" t="n">
        <v>41211.5</v>
      </c>
      <c r="W35" s="10" t="n">
        <v>20375</v>
      </c>
      <c r="X35" s="11">
        <f>V35-W35</f>
        <v/>
      </c>
      <c r="Y35" s="9" t="n">
        <v>12</v>
      </c>
      <c r="Z35" s="10" t="n">
        <v>30</v>
      </c>
      <c r="AA35" s="10" t="n">
        <v>0</v>
      </c>
      <c r="AB35" s="10" t="n">
        <v>0</v>
      </c>
      <c r="AC35" s="10" t="n">
        <v>42</v>
      </c>
      <c r="AD35" s="10" t="n">
        <v>21</v>
      </c>
      <c r="AE35" s="10">
        <f>AC35-AD35</f>
        <v/>
      </c>
      <c r="AF35" s="10" t="n">
        <v>45846.35000000001</v>
      </c>
      <c r="AG35" s="10" t="n">
        <v>20375</v>
      </c>
      <c r="AH35" s="11">
        <f>AF35-AG35</f>
        <v/>
      </c>
      <c r="AI35" s="9" t="n">
        <v>7</v>
      </c>
      <c r="AJ35" s="10" t="n">
        <v>25</v>
      </c>
      <c r="AK35" s="10" t="n">
        <v>0</v>
      </c>
      <c r="AL35" s="10" t="n">
        <v>0</v>
      </c>
      <c r="AM35" s="10" t="n">
        <v>32</v>
      </c>
      <c r="AN35" s="10" t="n">
        <v>21</v>
      </c>
      <c r="AO35" s="10">
        <f>AM35-AN35</f>
        <v/>
      </c>
      <c r="AP35" s="10" t="n">
        <v>34280.5</v>
      </c>
      <c r="AQ35" s="10" t="n">
        <v>20375</v>
      </c>
      <c r="AR35" s="11">
        <f>AP35-AQ35</f>
        <v/>
      </c>
      <c r="AS35" s="9" t="n">
        <v>12</v>
      </c>
      <c r="AT35" s="10" t="n">
        <v>31</v>
      </c>
      <c r="AU35" s="10" t="n">
        <v>0</v>
      </c>
      <c r="AV35" s="10" t="n">
        <v>0</v>
      </c>
      <c r="AW35" s="10" t="n">
        <v>43</v>
      </c>
      <c r="AX35" s="10" t="n">
        <v>19.30904907975462</v>
      </c>
      <c r="AY35" s="10">
        <f>AW35-AX35</f>
        <v/>
      </c>
      <c r="AZ35" s="10" t="n">
        <v>48919</v>
      </c>
      <c r="BA35" s="10" t="n">
        <v>18790.41737608204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IFERROR(BH35/28*28,0)</f>
        <v/>
      </c>
    </row>
    <row r="36">
      <c r="A36" s="8" t="n">
        <v>25</v>
      </c>
      <c r="B36" s="8" t="inlineStr">
        <is>
          <t>2018-12-08</t>
        </is>
      </c>
      <c r="C36" s="8" t="inlineStr">
        <is>
          <t>МТ</t>
        </is>
      </c>
      <c r="D36" s="8" t="inlineStr">
        <is>
          <t>Мутаев Аскер Магомедович</t>
        </is>
      </c>
      <c r="E36" s="9" t="n">
        <v>2</v>
      </c>
      <c r="F36" s="10" t="n">
        <v>0</v>
      </c>
      <c r="G36" s="10" t="n">
        <v>0</v>
      </c>
      <c r="H36" s="10" t="n">
        <v>0</v>
      </c>
      <c r="I36" s="10" t="n">
        <v>2</v>
      </c>
      <c r="J36" s="10" t="n">
        <v>1.268213190184049</v>
      </c>
      <c r="K36" s="10">
        <f>I36-J36</f>
        <v/>
      </c>
      <c r="L36" s="10" t="n">
        <v>3977.5</v>
      </c>
      <c r="M36" s="10" t="n">
        <v>2288.40950717968</v>
      </c>
      <c r="N36" s="11">
        <f>L36-M36</f>
        <v/>
      </c>
      <c r="O36" s="9" t="n">
        <v>23</v>
      </c>
      <c r="P36" s="10" t="n">
        <v>0</v>
      </c>
      <c r="Q36" s="10" t="n">
        <v>0</v>
      </c>
      <c r="R36" s="10" t="n">
        <v>0</v>
      </c>
      <c r="S36" s="10" t="n">
        <v>23</v>
      </c>
      <c r="T36" s="10" t="n">
        <v>15.75</v>
      </c>
      <c r="U36" s="10">
        <f>S36-T36</f>
        <v/>
      </c>
      <c r="V36" s="10" t="n">
        <v>46132.84</v>
      </c>
      <c r="W36" s="10" t="n">
        <v>29425</v>
      </c>
      <c r="X36" s="11">
        <f>V36-W36</f>
        <v/>
      </c>
      <c r="Y36" s="9" t="n">
        <v>24</v>
      </c>
      <c r="Z36" s="10" t="n">
        <v>0</v>
      </c>
      <c r="AA36" s="10" t="n">
        <v>0</v>
      </c>
      <c r="AB36" s="10" t="n">
        <v>0</v>
      </c>
      <c r="AC36" s="10" t="n">
        <v>24</v>
      </c>
      <c r="AD36" s="10" t="n">
        <v>15.75</v>
      </c>
      <c r="AE36" s="10">
        <f>AC36-AD36</f>
        <v/>
      </c>
      <c r="AF36" s="10" t="n">
        <v>45965.17</v>
      </c>
      <c r="AG36" s="10" t="n">
        <v>29425</v>
      </c>
      <c r="AH36" s="11">
        <f>AF36-AG36</f>
        <v/>
      </c>
      <c r="AI36" s="9" t="n">
        <v>26</v>
      </c>
      <c r="AJ36" s="10" t="n">
        <v>0</v>
      </c>
      <c r="AK36" s="10" t="n">
        <v>0</v>
      </c>
      <c r="AL36" s="10" t="n">
        <v>0</v>
      </c>
      <c r="AM36" s="10" t="n">
        <v>26</v>
      </c>
      <c r="AN36" s="10" t="n">
        <v>15.75</v>
      </c>
      <c r="AO36" s="10">
        <f>AM36-AN36</f>
        <v/>
      </c>
      <c r="AP36" s="10" t="n">
        <v>51962.50999999999</v>
      </c>
      <c r="AQ36" s="10" t="n">
        <v>29425</v>
      </c>
      <c r="AR36" s="11">
        <f>AP36-AQ36</f>
        <v/>
      </c>
      <c r="AS36" s="9" t="n">
        <v>26</v>
      </c>
      <c r="AT36" s="10" t="n">
        <v>0</v>
      </c>
      <c r="AU36" s="10" t="n">
        <v>0</v>
      </c>
      <c r="AV36" s="10" t="n">
        <v>0</v>
      </c>
      <c r="AW36" s="10" t="n">
        <v>26</v>
      </c>
      <c r="AX36" s="10" t="n">
        <v>14.48178680981597</v>
      </c>
      <c r="AY36" s="10">
        <f>AW36-AX36</f>
        <v/>
      </c>
      <c r="AZ36" s="10" t="n">
        <v>49130.75</v>
      </c>
      <c r="BA36" s="10" t="n">
        <v>27136.59049282032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IFERROR(BH36/28*28,0)</f>
        <v/>
      </c>
    </row>
    <row r="37">
      <c r="A37" s="7" t="n"/>
      <c r="B37" s="7" t="n"/>
      <c r="C37" s="7" t="n"/>
      <c r="D37" s="7" t="inlineStr">
        <is>
          <t>Итого ФУНКЦИОНАЛЬНЫЙ ТРЕНИНГ</t>
        </is>
      </c>
      <c r="E37" s="12">
        <f>SUM(E35:E36)</f>
        <v/>
      </c>
      <c r="F37" s="13">
        <f>SUM(F35:F36)</f>
        <v/>
      </c>
      <c r="G37" s="13">
        <f>SUM(G35:G36)</f>
        <v/>
      </c>
      <c r="H37" s="13">
        <f>SUM(H35:H36)</f>
        <v/>
      </c>
      <c r="I37" s="13">
        <f>SUM(I35:I36)</f>
        <v/>
      </c>
      <c r="J37" s="13">
        <f>SUM(J35:J36)</f>
        <v/>
      </c>
      <c r="K37" s="13">
        <f>SUM(K35:K36)</f>
        <v/>
      </c>
      <c r="L37" s="13">
        <f>SUM(L35:L36)</f>
        <v/>
      </c>
      <c r="M37" s="13">
        <f>SUM(M35:M36)</f>
        <v/>
      </c>
      <c r="N37" s="14">
        <f>SUM(N35:N36)</f>
        <v/>
      </c>
      <c r="O37" s="12">
        <f>SUM(O35:O36)</f>
        <v/>
      </c>
      <c r="P37" s="13">
        <f>SUM(P35:P36)</f>
        <v/>
      </c>
      <c r="Q37" s="13">
        <f>SUM(Q35:Q36)</f>
        <v/>
      </c>
      <c r="R37" s="13">
        <f>SUM(R35:R36)</f>
        <v/>
      </c>
      <c r="S37" s="13">
        <f>SUM(S35:S36)</f>
        <v/>
      </c>
      <c r="T37" s="13">
        <f>SUM(T35:T36)</f>
        <v/>
      </c>
      <c r="U37" s="13">
        <f>SUM(U35:U36)</f>
        <v/>
      </c>
      <c r="V37" s="13">
        <f>SUM(V35:V36)</f>
        <v/>
      </c>
      <c r="W37" s="13">
        <f>SUM(W35:W36)</f>
        <v/>
      </c>
      <c r="X37" s="14">
        <f>SUM(X35:X36)</f>
        <v/>
      </c>
      <c r="Y37" s="12">
        <f>SUM(Y35:Y36)</f>
        <v/>
      </c>
      <c r="Z37" s="13">
        <f>SUM(Z35:Z36)</f>
        <v/>
      </c>
      <c r="AA37" s="13">
        <f>SUM(AA35:AA36)</f>
        <v/>
      </c>
      <c r="AB37" s="13">
        <f>SUM(AB35:AB36)</f>
        <v/>
      </c>
      <c r="AC37" s="13">
        <f>SUM(AC35:AC36)</f>
        <v/>
      </c>
      <c r="AD37" s="13">
        <f>SUM(AD35:AD36)</f>
        <v/>
      </c>
      <c r="AE37" s="13">
        <f>SUM(AE35:AE36)</f>
        <v/>
      </c>
      <c r="AF37" s="13">
        <f>SUM(AF35:AF36)</f>
        <v/>
      </c>
      <c r="AG37" s="13">
        <f>SUM(AG35:AG36)</f>
        <v/>
      </c>
      <c r="AH37" s="14">
        <f>SUM(AH35:AH36)</f>
        <v/>
      </c>
      <c r="AI37" s="12">
        <f>SUM(AI35:AI36)</f>
        <v/>
      </c>
      <c r="AJ37" s="13">
        <f>SUM(AJ35:AJ36)</f>
        <v/>
      </c>
      <c r="AK37" s="13">
        <f>SUM(AK35:AK36)</f>
        <v/>
      </c>
      <c r="AL37" s="13">
        <f>SUM(AL35:AL36)</f>
        <v/>
      </c>
      <c r="AM37" s="13">
        <f>SUM(AM35:AM36)</f>
        <v/>
      </c>
      <c r="AN37" s="13">
        <f>SUM(AN35:AN36)</f>
        <v/>
      </c>
      <c r="AO37" s="13">
        <f>SUM(AO35:AO36)</f>
        <v/>
      </c>
      <c r="AP37" s="13">
        <f>SUM(AP35:AP36)</f>
        <v/>
      </c>
      <c r="AQ37" s="13">
        <f>SUM(AQ35:AQ36)</f>
        <v/>
      </c>
      <c r="AR37" s="14">
        <f>SUM(AR35:AR36)</f>
        <v/>
      </c>
      <c r="AS37" s="12">
        <f>SUM(AS35:AS36)</f>
        <v/>
      </c>
      <c r="AT37" s="13">
        <f>SUM(AT35:AT36)</f>
        <v/>
      </c>
      <c r="AU37" s="13">
        <f>SUM(AU35:AU36)</f>
        <v/>
      </c>
      <c r="AV37" s="13">
        <f>SUM(AV35:AV36)</f>
        <v/>
      </c>
      <c r="AW37" s="13">
        <f>SUM(AW35:AW36)</f>
        <v/>
      </c>
      <c r="AX37" s="13">
        <f>SUM(AX35:AX36)</f>
        <v/>
      </c>
      <c r="AY37" s="13">
        <f>SUM(AY35:AY36)</f>
        <v/>
      </c>
      <c r="AZ37" s="13">
        <f>SUM(AZ35:AZ36)</f>
        <v/>
      </c>
      <c r="BA37" s="13">
        <f>SUM(BA35:BA36)</f>
        <v/>
      </c>
      <c r="BB37" s="14">
        <f>SUM(BB35:BB36)</f>
        <v/>
      </c>
      <c r="BC37" s="7">
        <f>SUM(BC35:BC36)</f>
        <v/>
      </c>
      <c r="BD37" s="13">
        <f>SUM(BD35:BD36)</f>
        <v/>
      </c>
      <c r="BE37" s="13">
        <f>SUM(BE35:BE36)</f>
        <v/>
      </c>
      <c r="BF37" s="13">
        <f>BE37-BD37</f>
        <v/>
      </c>
      <c r="BG37" s="13">
        <f>SUM(BG35:BG36)</f>
        <v/>
      </c>
      <c r="BH37" s="13">
        <f>SUM(BH35:BH36)</f>
        <v/>
      </c>
      <c r="BI37" s="13">
        <f>BH37-BG37</f>
        <v/>
      </c>
      <c r="BJ37" s="13">
        <f>IFERROR(BH37/28*28,0)</f>
        <v/>
      </c>
    </row>
    <row r="39">
      <c r="A39" s="7" t="n"/>
      <c r="B39" s="7" t="n"/>
      <c r="C39" s="7" t="n"/>
      <c r="D39" s="7" t="inlineStr">
        <is>
          <t>БОЕВЫЕ ИСКУССТВА</t>
        </is>
      </c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  <c r="BH39" s="7" t="n"/>
      <c r="BI39" s="7" t="n"/>
      <c r="BJ39" s="7" t="n"/>
    </row>
    <row r="40">
      <c r="A40" s="8" t="n">
        <v>26</v>
      </c>
      <c r="B40" s="8" t="inlineStr">
        <is>
          <t>2026-01-02</t>
        </is>
      </c>
      <c r="C40" s="8" t="inlineStr">
        <is>
          <t>ПТ</t>
        </is>
      </c>
      <c r="D40" s="8" t="inlineStr">
        <is>
          <t>Гусейнов Ширхан Панах Оглы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0.08052147239263803</v>
      </c>
      <c r="K40" s="10">
        <f>I40-J40</f>
        <v/>
      </c>
      <c r="L40" s="10" t="n">
        <v>0</v>
      </c>
      <c r="M40" s="10" t="n">
        <v>42.77400947999402</v>
      </c>
      <c r="N40" s="11">
        <f>L40-M40</f>
        <v/>
      </c>
      <c r="O40" s="9" t="n">
        <v>0</v>
      </c>
      <c r="P40" s="10" t="n">
        <v>2</v>
      </c>
      <c r="Q40" s="10" t="n">
        <v>0</v>
      </c>
      <c r="R40" s="10" t="n">
        <v>0</v>
      </c>
      <c r="S40" s="10" t="n">
        <v>2</v>
      </c>
      <c r="T40" s="10" t="n">
        <v>1</v>
      </c>
      <c r="U40" s="10">
        <f>S40-T40</f>
        <v/>
      </c>
      <c r="V40" s="10" t="n">
        <v>1275</v>
      </c>
      <c r="W40" s="10" t="n">
        <v>550</v>
      </c>
      <c r="X40" s="11">
        <f>V40-W40</f>
        <v/>
      </c>
      <c r="Y40" s="9" t="n">
        <v>0</v>
      </c>
      <c r="Z40" s="10" t="n">
        <v>2</v>
      </c>
      <c r="AA40" s="10" t="n">
        <v>3</v>
      </c>
      <c r="AB40" s="10" t="n">
        <v>0</v>
      </c>
      <c r="AC40" s="10" t="n">
        <v>5</v>
      </c>
      <c r="AD40" s="10" t="n">
        <v>1</v>
      </c>
      <c r="AE40" s="10">
        <f>AC40-AD40</f>
        <v/>
      </c>
      <c r="AF40" s="10" t="n">
        <v>1037.5</v>
      </c>
      <c r="AG40" s="10" t="n">
        <v>550</v>
      </c>
      <c r="AH40" s="11">
        <f>AF40-AG40</f>
        <v/>
      </c>
      <c r="AI40" s="9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1</v>
      </c>
      <c r="AO40" s="10">
        <f>AM40-AN40</f>
        <v/>
      </c>
      <c r="AP40" s="10" t="n">
        <v>0</v>
      </c>
      <c r="AQ40" s="10" t="n">
        <v>550</v>
      </c>
      <c r="AR40" s="11">
        <f>AP40-AQ40</f>
        <v/>
      </c>
      <c r="AS40" s="9" t="n">
        <v>0</v>
      </c>
      <c r="AT40" s="10" t="n">
        <v>3</v>
      </c>
      <c r="AU40" s="10" t="n">
        <v>0</v>
      </c>
      <c r="AV40" s="10" t="n">
        <v>0</v>
      </c>
      <c r="AW40" s="10" t="n">
        <v>3</v>
      </c>
      <c r="AX40" s="10" t="n">
        <v>0.919478527607363</v>
      </c>
      <c r="AY40" s="10">
        <f>AW40-AX40</f>
        <v/>
      </c>
      <c r="AZ40" s="10" t="n">
        <v>1556.25</v>
      </c>
      <c r="BA40" s="10" t="n">
        <v>507.225990520006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IFERROR(BH40/28*28,0)</f>
        <v/>
      </c>
    </row>
    <row r="41">
      <c r="A41" s="8" t="n">
        <v>27</v>
      </c>
      <c r="B41" s="8" t="inlineStr">
        <is>
          <t>2025-04-01</t>
        </is>
      </c>
      <c r="C41" s="8" t="inlineStr">
        <is>
          <t>ПТ</t>
        </is>
      </c>
      <c r="D41" s="8" t="inlineStr">
        <is>
          <t>Хилобок Кирилл Игоревич</t>
        </is>
      </c>
      <c r="E41" s="9" t="n">
        <v>1</v>
      </c>
      <c r="F41" s="10" t="n">
        <v>0</v>
      </c>
      <c r="G41" s="10" t="n">
        <v>0</v>
      </c>
      <c r="H41" s="10" t="n">
        <v>0</v>
      </c>
      <c r="I41" s="10" t="n">
        <v>1</v>
      </c>
      <c r="J41" s="10" t="n">
        <v>0.3019555214723926</v>
      </c>
      <c r="K41" s="10">
        <f>I41-J41</f>
        <v/>
      </c>
      <c r="L41" s="10" t="n">
        <v>1690</v>
      </c>
      <c r="M41" s="10" t="n">
        <v>285.8081542526874</v>
      </c>
      <c r="N41" s="11">
        <f>L41-M41</f>
        <v/>
      </c>
      <c r="O41" s="9" t="n">
        <v>13</v>
      </c>
      <c r="P41" s="10" t="n">
        <v>14</v>
      </c>
      <c r="Q41" s="10" t="n">
        <v>2</v>
      </c>
      <c r="R41" s="10" t="n">
        <v>0</v>
      </c>
      <c r="S41" s="10" t="n">
        <v>29</v>
      </c>
      <c r="T41" s="10" t="n">
        <v>3.75</v>
      </c>
      <c r="U41" s="10">
        <f>S41-T41</f>
        <v/>
      </c>
      <c r="V41" s="10" t="n">
        <v>31859</v>
      </c>
      <c r="W41" s="10" t="n">
        <v>3675</v>
      </c>
      <c r="X41" s="11">
        <f>V41-W41</f>
        <v/>
      </c>
      <c r="Y41" s="9" t="n">
        <v>14</v>
      </c>
      <c r="Z41" s="10" t="n">
        <v>14</v>
      </c>
      <c r="AA41" s="10" t="n">
        <v>0</v>
      </c>
      <c r="AB41" s="10" t="n">
        <v>0</v>
      </c>
      <c r="AC41" s="10" t="n">
        <v>28</v>
      </c>
      <c r="AD41" s="10" t="n">
        <v>3.75</v>
      </c>
      <c r="AE41" s="10">
        <f>AC41-AD41</f>
        <v/>
      </c>
      <c r="AF41" s="10" t="n">
        <v>33923.75</v>
      </c>
      <c r="AG41" s="10" t="n">
        <v>3675</v>
      </c>
      <c r="AH41" s="11">
        <f>AF41-AG41</f>
        <v/>
      </c>
      <c r="AI41" s="9" t="n">
        <v>13</v>
      </c>
      <c r="AJ41" s="10" t="n">
        <v>17</v>
      </c>
      <c r="AK41" s="10" t="n">
        <v>0</v>
      </c>
      <c r="AL41" s="10" t="n">
        <v>0</v>
      </c>
      <c r="AM41" s="10" t="n">
        <v>30</v>
      </c>
      <c r="AN41" s="10" t="n">
        <v>3.75</v>
      </c>
      <c r="AO41" s="10">
        <f>AM41-AN41</f>
        <v/>
      </c>
      <c r="AP41" s="10" t="n">
        <v>35106.25</v>
      </c>
      <c r="AQ41" s="10" t="n">
        <v>3675</v>
      </c>
      <c r="AR41" s="11">
        <f>AP41-AQ41</f>
        <v/>
      </c>
      <c r="AS41" s="9" t="n">
        <v>9</v>
      </c>
      <c r="AT41" s="10" t="n">
        <v>17</v>
      </c>
      <c r="AU41" s="10" t="n">
        <v>0</v>
      </c>
      <c r="AV41" s="10" t="n">
        <v>0</v>
      </c>
      <c r="AW41" s="10" t="n">
        <v>26</v>
      </c>
      <c r="AX41" s="10" t="n">
        <v>3.448044478527611</v>
      </c>
      <c r="AY41" s="10">
        <f>AW41-AX41</f>
        <v/>
      </c>
      <c r="AZ41" s="10" t="n">
        <v>24421.25</v>
      </c>
      <c r="BA41" s="10" t="n">
        <v>3389.191845747313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IFERROR(BH41/28*28,0)</f>
        <v/>
      </c>
    </row>
    <row r="42">
      <c r="A42" s="7" t="n"/>
      <c r="B42" s="7" t="n"/>
      <c r="C42" s="7" t="n"/>
      <c r="D42" s="7" t="inlineStr">
        <is>
          <t>Итого БОЕВЫЕ ИСКУССТВА</t>
        </is>
      </c>
      <c r="E42" s="12">
        <f>SUM(E40:E41)</f>
        <v/>
      </c>
      <c r="F42" s="13">
        <f>SUM(F40:F41)</f>
        <v/>
      </c>
      <c r="G42" s="13">
        <f>SUM(G40:G41)</f>
        <v/>
      </c>
      <c r="H42" s="13">
        <f>SUM(H40:H41)</f>
        <v/>
      </c>
      <c r="I42" s="13">
        <f>SUM(I40:I41)</f>
        <v/>
      </c>
      <c r="J42" s="13">
        <f>SUM(J40:J41)</f>
        <v/>
      </c>
      <c r="K42" s="13">
        <f>SUM(K40:K41)</f>
        <v/>
      </c>
      <c r="L42" s="13">
        <f>SUM(L40:L41)</f>
        <v/>
      </c>
      <c r="M42" s="13">
        <f>SUM(M40:M41)</f>
        <v/>
      </c>
      <c r="N42" s="14">
        <f>SUM(N40:N41)</f>
        <v/>
      </c>
      <c r="O42" s="12">
        <f>SUM(O40:O41)</f>
        <v/>
      </c>
      <c r="P42" s="13">
        <f>SUM(P40:P41)</f>
        <v/>
      </c>
      <c r="Q42" s="13">
        <f>SUM(Q40:Q41)</f>
        <v/>
      </c>
      <c r="R42" s="13">
        <f>SUM(R40:R41)</f>
        <v/>
      </c>
      <c r="S42" s="13">
        <f>SUM(S40:S41)</f>
        <v/>
      </c>
      <c r="T42" s="13">
        <f>SUM(T40:T41)</f>
        <v/>
      </c>
      <c r="U42" s="13">
        <f>SUM(U40:U41)</f>
        <v/>
      </c>
      <c r="V42" s="13">
        <f>SUM(V40:V41)</f>
        <v/>
      </c>
      <c r="W42" s="13">
        <f>SUM(W40:W41)</f>
        <v/>
      </c>
      <c r="X42" s="14">
        <f>SUM(X40:X41)</f>
        <v/>
      </c>
      <c r="Y42" s="12">
        <f>SUM(Y40:Y41)</f>
        <v/>
      </c>
      <c r="Z42" s="13">
        <f>SUM(Z40:Z41)</f>
        <v/>
      </c>
      <c r="AA42" s="13">
        <f>SUM(AA40:AA41)</f>
        <v/>
      </c>
      <c r="AB42" s="13">
        <f>SUM(AB40:AB41)</f>
        <v/>
      </c>
      <c r="AC42" s="13">
        <f>SUM(AC40:AC41)</f>
        <v/>
      </c>
      <c r="AD42" s="13">
        <f>SUM(AD40:AD41)</f>
        <v/>
      </c>
      <c r="AE42" s="13">
        <f>SUM(AE40:AE41)</f>
        <v/>
      </c>
      <c r="AF42" s="13">
        <f>SUM(AF40:AF41)</f>
        <v/>
      </c>
      <c r="AG42" s="13">
        <f>SUM(AG40:AG41)</f>
        <v/>
      </c>
      <c r="AH42" s="14">
        <f>SUM(AH40:AH41)</f>
        <v/>
      </c>
      <c r="AI42" s="12">
        <f>SUM(AI40:AI41)</f>
        <v/>
      </c>
      <c r="AJ42" s="13">
        <f>SUM(AJ40:AJ41)</f>
        <v/>
      </c>
      <c r="AK42" s="13">
        <f>SUM(AK40:AK41)</f>
        <v/>
      </c>
      <c r="AL42" s="13">
        <f>SUM(AL40:AL41)</f>
        <v/>
      </c>
      <c r="AM42" s="13">
        <f>SUM(AM40:AM41)</f>
        <v/>
      </c>
      <c r="AN42" s="13">
        <f>SUM(AN40:AN41)</f>
        <v/>
      </c>
      <c r="AO42" s="13">
        <f>SUM(AO40:AO41)</f>
        <v/>
      </c>
      <c r="AP42" s="13">
        <f>SUM(AP40:AP41)</f>
        <v/>
      </c>
      <c r="AQ42" s="13">
        <f>SUM(AQ40:AQ41)</f>
        <v/>
      </c>
      <c r="AR42" s="14">
        <f>SUM(AR40:AR41)</f>
        <v/>
      </c>
      <c r="AS42" s="12">
        <f>SUM(AS40:AS41)</f>
        <v/>
      </c>
      <c r="AT42" s="13">
        <f>SUM(AT40:AT41)</f>
        <v/>
      </c>
      <c r="AU42" s="13">
        <f>SUM(AU40:AU41)</f>
        <v/>
      </c>
      <c r="AV42" s="13">
        <f>SUM(AV40:AV41)</f>
        <v/>
      </c>
      <c r="AW42" s="13">
        <f>SUM(AW40:AW41)</f>
        <v/>
      </c>
      <c r="AX42" s="13">
        <f>SUM(AX40:AX41)</f>
        <v/>
      </c>
      <c r="AY42" s="13">
        <f>SUM(AY40:AY41)</f>
        <v/>
      </c>
      <c r="AZ42" s="13">
        <f>SUM(AZ40:AZ41)</f>
        <v/>
      </c>
      <c r="BA42" s="13">
        <f>SUM(BA40:BA41)</f>
        <v/>
      </c>
      <c r="BB42" s="14">
        <f>SUM(BB40:BB41)</f>
        <v/>
      </c>
      <c r="BC42" s="7">
        <f>SUM(BC40:BC41)</f>
        <v/>
      </c>
      <c r="BD42" s="13">
        <f>SUM(BD40:BD41)</f>
        <v/>
      </c>
      <c r="BE42" s="13">
        <f>SUM(BE40:BE41)</f>
        <v/>
      </c>
      <c r="BF42" s="13">
        <f>BE42-BD42</f>
        <v/>
      </c>
      <c r="BG42" s="13">
        <f>SUM(BG40:BG41)</f>
        <v/>
      </c>
      <c r="BH42" s="13">
        <f>SUM(BH40:BH41)</f>
        <v/>
      </c>
      <c r="BI42" s="13">
        <f>BH42-BG42</f>
        <v/>
      </c>
      <c r="BJ42" s="13">
        <f>IFERROR(BH42/28*28,0)</f>
        <v/>
      </c>
    </row>
    <row r="44">
      <c r="A44" s="15" t="n"/>
      <c r="B44" s="15" t="n"/>
      <c r="C44" s="15" t="n"/>
      <c r="D44" s="15" t="inlineStr">
        <is>
          <t>Итого</t>
        </is>
      </c>
      <c r="E44" s="16">
        <f>SUM(E20,E32,E37,E42)</f>
        <v/>
      </c>
      <c r="F44" s="17">
        <f>SUM(F20,F32,F37,F42)</f>
        <v/>
      </c>
      <c r="G44" s="17">
        <f>SUM(G20,G32,G37,G42)</f>
        <v/>
      </c>
      <c r="H44" s="17">
        <f>SUM(H20,H32,H37,H42)</f>
        <v/>
      </c>
      <c r="I44" s="17">
        <f>SUM(I20,I32,I37,I42)</f>
        <v/>
      </c>
      <c r="J44" s="17">
        <f>SUM(J20,J32,J37,J42)</f>
        <v/>
      </c>
      <c r="K44" s="17">
        <f>SUM(K20,K32,K37,K42)</f>
        <v/>
      </c>
      <c r="L44" s="17">
        <f>SUM(L20,L32,L37,L42)</f>
        <v/>
      </c>
      <c r="M44" s="17">
        <f>SUM(M20,M32,M37,M42)</f>
        <v/>
      </c>
      <c r="N44" s="18">
        <f>SUM(N20,N32,N37,N42)</f>
        <v/>
      </c>
      <c r="O44" s="16">
        <f>SUM(O20,O32,O37,O42)</f>
        <v/>
      </c>
      <c r="P44" s="17">
        <f>SUM(P20,P32,P37,P42)</f>
        <v/>
      </c>
      <c r="Q44" s="17">
        <f>SUM(Q20,Q32,Q37,Q42)</f>
        <v/>
      </c>
      <c r="R44" s="17">
        <f>SUM(R20,R32,R37,R42)</f>
        <v/>
      </c>
      <c r="S44" s="17">
        <f>SUM(S20,S32,S37,S42)</f>
        <v/>
      </c>
      <c r="T44" s="17">
        <f>SUM(T20,T32,T37,T42)</f>
        <v/>
      </c>
      <c r="U44" s="17">
        <f>SUM(U20,U32,U37,U42)</f>
        <v/>
      </c>
      <c r="V44" s="17">
        <f>SUM(V20,V32,V37,V42)</f>
        <v/>
      </c>
      <c r="W44" s="17">
        <f>SUM(W20,W32,W37,W42)</f>
        <v/>
      </c>
      <c r="X44" s="18">
        <f>SUM(X20,X32,X37,X42)</f>
        <v/>
      </c>
      <c r="Y44" s="16">
        <f>SUM(Y20,Y32,Y37,Y42)</f>
        <v/>
      </c>
      <c r="Z44" s="17">
        <f>SUM(Z20,Z32,Z37,Z42)</f>
        <v/>
      </c>
      <c r="AA44" s="17">
        <f>SUM(AA20,AA32,AA37,AA42)</f>
        <v/>
      </c>
      <c r="AB44" s="17">
        <f>SUM(AB20,AB32,AB37,AB42)</f>
        <v/>
      </c>
      <c r="AC44" s="17">
        <f>SUM(AC20,AC32,AC37,AC42)</f>
        <v/>
      </c>
      <c r="AD44" s="17">
        <f>SUM(AD20,AD32,AD37,AD42)</f>
        <v/>
      </c>
      <c r="AE44" s="17">
        <f>SUM(AE20,AE32,AE37,AE42)</f>
        <v/>
      </c>
      <c r="AF44" s="17">
        <f>SUM(AF20,AF32,AF37,AF42)</f>
        <v/>
      </c>
      <c r="AG44" s="17">
        <f>SUM(AG20,AG32,AG37,AG42)</f>
        <v/>
      </c>
      <c r="AH44" s="18">
        <f>SUM(AH20,AH32,AH37,AH42)</f>
        <v/>
      </c>
      <c r="AI44" s="16">
        <f>SUM(AI20,AI32,AI37,AI42)</f>
        <v/>
      </c>
      <c r="AJ44" s="17">
        <f>SUM(AJ20,AJ32,AJ37,AJ42)</f>
        <v/>
      </c>
      <c r="AK44" s="17">
        <f>SUM(AK20,AK32,AK37,AK42)</f>
        <v/>
      </c>
      <c r="AL44" s="17">
        <f>SUM(AL20,AL32,AL37,AL42)</f>
        <v/>
      </c>
      <c r="AM44" s="17">
        <f>SUM(AM20,AM32,AM37,AM42)</f>
        <v/>
      </c>
      <c r="AN44" s="17">
        <f>SUM(AN20,AN32,AN37,AN42)</f>
        <v/>
      </c>
      <c r="AO44" s="17">
        <f>SUM(AO20,AO32,AO37,AO42)</f>
        <v/>
      </c>
      <c r="AP44" s="17">
        <f>SUM(AP20,AP32,AP37,AP42)</f>
        <v/>
      </c>
      <c r="AQ44" s="17">
        <f>SUM(AQ20,AQ32,AQ37,AQ42)</f>
        <v/>
      </c>
      <c r="AR44" s="18">
        <f>SUM(AR20,AR32,AR37,AR42)</f>
        <v/>
      </c>
      <c r="AS44" s="16">
        <f>SUM(AS20,AS32,AS37,AS42)</f>
        <v/>
      </c>
      <c r="AT44" s="17">
        <f>SUM(AT20,AT32,AT37,AT42)</f>
        <v/>
      </c>
      <c r="AU44" s="17">
        <f>SUM(AU20,AU32,AU37,AU42)</f>
        <v/>
      </c>
      <c r="AV44" s="17">
        <f>SUM(AV20,AV32,AV37,AV42)</f>
        <v/>
      </c>
      <c r="AW44" s="17">
        <f>SUM(AW20,AW32,AW37,AW42)</f>
        <v/>
      </c>
      <c r="AX44" s="17">
        <f>SUM(AX20,AX32,AX37,AX42)</f>
        <v/>
      </c>
      <c r="AY44" s="17">
        <f>SUM(AY20,AY32,AY37,AY42)</f>
        <v/>
      </c>
      <c r="AZ44" s="17">
        <f>SUM(AZ20,AZ32,AZ37,AZ42)</f>
        <v/>
      </c>
      <c r="BA44" s="17">
        <f>SUM(BA20,BA32,BA37,BA42)</f>
        <v/>
      </c>
      <c r="BB44" s="18">
        <f>SUM(BB20,BB32,BB37,BB42)</f>
        <v/>
      </c>
      <c r="BC44" s="16">
        <f>SUM(BC20,BC32,BC37,BC42)</f>
        <v/>
      </c>
      <c r="BD44" s="17">
        <f>SUM(BD20,BD32,BD37,BD42)</f>
        <v/>
      </c>
      <c r="BE44" s="17">
        <f>SUM(BE20,BE32,BE37,BE42)</f>
        <v/>
      </c>
      <c r="BF44" s="17">
        <f>BE44-BD44</f>
        <v/>
      </c>
      <c r="BG44" s="17">
        <f>SUM(BG20,BG32,BG37,BG42)</f>
        <v/>
      </c>
      <c r="BH44" s="17">
        <f>SUM(BH20,BH32,BH37,BH42)</f>
        <v/>
      </c>
      <c r="BI44" s="17">
        <f>BH44-BG44</f>
        <v/>
      </c>
      <c r="BJ44" s="17">
        <f>IFERROR(BH44/28*28,0)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9">
    <cfRule type="dataBar" priority="1">
      <dataBar showValue="1">
        <cfvo type="min"/>
        <cfvo type="max"/>
        <color rgb="00D8B4FE"/>
      </dataBar>
    </cfRule>
  </conditionalFormatting>
  <conditionalFormatting sqref="K23:K31">
    <cfRule type="dataBar" priority="2">
      <dataBar showValue="1">
        <cfvo type="min"/>
        <cfvo type="max"/>
        <color rgb="00D8B4FE"/>
      </dataBar>
    </cfRule>
  </conditionalFormatting>
  <conditionalFormatting sqref="K35:K36">
    <cfRule type="dataBar" priority="3">
      <dataBar showValue="1">
        <cfvo type="min"/>
        <cfvo type="max"/>
        <color rgb="00D8B4FE"/>
      </dataBar>
    </cfRule>
  </conditionalFormatting>
  <conditionalFormatting sqref="K40:K41">
    <cfRule type="dataBar" priority="4">
      <dataBar showValue="1">
        <cfvo type="min"/>
        <cfvo type="max"/>
        <color rgb="00D8B4FE"/>
      </dataBar>
    </cfRule>
  </conditionalFormatting>
  <conditionalFormatting sqref="N6:N19">
    <cfRule type="dataBar" priority="5">
      <dataBar showValue="1">
        <cfvo type="min"/>
        <cfvo type="max"/>
        <color rgb="00D8B4FE"/>
      </dataBar>
    </cfRule>
  </conditionalFormatting>
  <conditionalFormatting sqref="N23:N31">
    <cfRule type="dataBar" priority="6">
      <dataBar showValue="1">
        <cfvo type="min"/>
        <cfvo type="max"/>
        <color rgb="00D8B4FE"/>
      </dataBar>
    </cfRule>
  </conditionalFormatting>
  <conditionalFormatting sqref="N35:N36">
    <cfRule type="dataBar" priority="7">
      <dataBar showValue="1">
        <cfvo type="min"/>
        <cfvo type="max"/>
        <color rgb="00D8B4FE"/>
      </dataBar>
    </cfRule>
  </conditionalFormatting>
  <conditionalFormatting sqref="N40:N41">
    <cfRule type="dataBar" priority="8">
      <dataBar showValue="1">
        <cfvo type="min"/>
        <cfvo type="max"/>
        <color rgb="00D8B4FE"/>
      </dataBar>
    </cfRule>
  </conditionalFormatting>
  <conditionalFormatting sqref="U6:U19">
    <cfRule type="dataBar" priority="9">
      <dataBar showValue="1">
        <cfvo type="min"/>
        <cfvo type="max"/>
        <color rgb="00D8B4FE"/>
      </dataBar>
    </cfRule>
  </conditionalFormatting>
  <conditionalFormatting sqref="U23:U31">
    <cfRule type="dataBar" priority="10">
      <dataBar showValue="1">
        <cfvo type="min"/>
        <cfvo type="max"/>
        <color rgb="00D8B4FE"/>
      </dataBar>
    </cfRule>
  </conditionalFormatting>
  <conditionalFormatting sqref="U35:U36">
    <cfRule type="dataBar" priority="11">
      <dataBar showValue="1">
        <cfvo type="min"/>
        <cfvo type="max"/>
        <color rgb="00D8B4FE"/>
      </dataBar>
    </cfRule>
  </conditionalFormatting>
  <conditionalFormatting sqref="U40:U41">
    <cfRule type="dataBar" priority="12">
      <dataBar showValue="1">
        <cfvo type="min"/>
        <cfvo type="max"/>
        <color rgb="00D8B4FE"/>
      </dataBar>
    </cfRule>
  </conditionalFormatting>
  <conditionalFormatting sqref="X6:X19">
    <cfRule type="dataBar" priority="13">
      <dataBar showValue="1">
        <cfvo type="min"/>
        <cfvo type="max"/>
        <color rgb="00D8B4FE"/>
      </dataBar>
    </cfRule>
  </conditionalFormatting>
  <conditionalFormatting sqref="X23:X31">
    <cfRule type="dataBar" priority="14">
      <dataBar showValue="1">
        <cfvo type="min"/>
        <cfvo type="max"/>
        <color rgb="00D8B4FE"/>
      </dataBar>
    </cfRule>
  </conditionalFormatting>
  <conditionalFormatting sqref="X35:X36">
    <cfRule type="dataBar" priority="15">
      <dataBar showValue="1">
        <cfvo type="min"/>
        <cfvo type="max"/>
        <color rgb="00D8B4FE"/>
      </dataBar>
    </cfRule>
  </conditionalFormatting>
  <conditionalFormatting sqref="X40:X41">
    <cfRule type="dataBar" priority="16">
      <dataBar showValue="1">
        <cfvo type="min"/>
        <cfvo type="max"/>
        <color rgb="00D8B4FE"/>
      </dataBar>
    </cfRule>
  </conditionalFormatting>
  <conditionalFormatting sqref="AE6:AE19">
    <cfRule type="dataBar" priority="17">
      <dataBar showValue="1">
        <cfvo type="min"/>
        <cfvo type="max"/>
        <color rgb="00D8B4FE"/>
      </dataBar>
    </cfRule>
  </conditionalFormatting>
  <conditionalFormatting sqref="AE23:AE31">
    <cfRule type="dataBar" priority="18">
      <dataBar showValue="1">
        <cfvo type="min"/>
        <cfvo type="max"/>
        <color rgb="00D8B4FE"/>
      </dataBar>
    </cfRule>
  </conditionalFormatting>
  <conditionalFormatting sqref="AE35:AE36">
    <cfRule type="dataBar" priority="19">
      <dataBar showValue="1">
        <cfvo type="min"/>
        <cfvo type="max"/>
        <color rgb="00D8B4FE"/>
      </dataBar>
    </cfRule>
  </conditionalFormatting>
  <conditionalFormatting sqref="AE40:AE41">
    <cfRule type="dataBar" priority="20">
      <dataBar showValue="1">
        <cfvo type="min"/>
        <cfvo type="max"/>
        <color rgb="00D8B4FE"/>
      </dataBar>
    </cfRule>
  </conditionalFormatting>
  <conditionalFormatting sqref="AH6:AH19">
    <cfRule type="dataBar" priority="21">
      <dataBar showValue="1">
        <cfvo type="min"/>
        <cfvo type="max"/>
        <color rgb="00D8B4FE"/>
      </dataBar>
    </cfRule>
  </conditionalFormatting>
  <conditionalFormatting sqref="AH23:AH31">
    <cfRule type="dataBar" priority="22">
      <dataBar showValue="1">
        <cfvo type="min"/>
        <cfvo type="max"/>
        <color rgb="00D8B4FE"/>
      </dataBar>
    </cfRule>
  </conditionalFormatting>
  <conditionalFormatting sqref="AH35:AH36">
    <cfRule type="dataBar" priority="23">
      <dataBar showValue="1">
        <cfvo type="min"/>
        <cfvo type="max"/>
        <color rgb="00D8B4FE"/>
      </dataBar>
    </cfRule>
  </conditionalFormatting>
  <conditionalFormatting sqref="AH40:AH41">
    <cfRule type="dataBar" priority="24">
      <dataBar showValue="1">
        <cfvo type="min"/>
        <cfvo type="max"/>
        <color rgb="00D8B4FE"/>
      </dataBar>
    </cfRule>
  </conditionalFormatting>
  <conditionalFormatting sqref="AO6:AO19">
    <cfRule type="dataBar" priority="25">
      <dataBar showValue="1">
        <cfvo type="min"/>
        <cfvo type="max"/>
        <color rgb="00D8B4FE"/>
      </dataBar>
    </cfRule>
  </conditionalFormatting>
  <conditionalFormatting sqref="AO23:AO31">
    <cfRule type="dataBar" priority="26">
      <dataBar showValue="1">
        <cfvo type="min"/>
        <cfvo type="max"/>
        <color rgb="00D8B4FE"/>
      </dataBar>
    </cfRule>
  </conditionalFormatting>
  <conditionalFormatting sqref="AO35:AO36">
    <cfRule type="dataBar" priority="27">
      <dataBar showValue="1">
        <cfvo type="min"/>
        <cfvo type="max"/>
        <color rgb="00D8B4FE"/>
      </dataBar>
    </cfRule>
  </conditionalFormatting>
  <conditionalFormatting sqref="AO40:AO41">
    <cfRule type="dataBar" priority="28">
      <dataBar showValue="1">
        <cfvo type="min"/>
        <cfvo type="max"/>
        <color rgb="00D8B4FE"/>
      </dataBar>
    </cfRule>
  </conditionalFormatting>
  <conditionalFormatting sqref="AR6:AR19">
    <cfRule type="dataBar" priority="29">
      <dataBar showValue="1">
        <cfvo type="min"/>
        <cfvo type="max"/>
        <color rgb="00D8B4FE"/>
      </dataBar>
    </cfRule>
  </conditionalFormatting>
  <conditionalFormatting sqref="AR23:AR31">
    <cfRule type="dataBar" priority="30">
      <dataBar showValue="1">
        <cfvo type="min"/>
        <cfvo type="max"/>
        <color rgb="00D8B4FE"/>
      </dataBar>
    </cfRule>
  </conditionalFormatting>
  <conditionalFormatting sqref="AR35:AR36">
    <cfRule type="dataBar" priority="31">
      <dataBar showValue="1">
        <cfvo type="min"/>
        <cfvo type="max"/>
        <color rgb="00D8B4FE"/>
      </dataBar>
    </cfRule>
  </conditionalFormatting>
  <conditionalFormatting sqref="AR40:AR41">
    <cfRule type="dataBar" priority="32">
      <dataBar showValue="1">
        <cfvo type="min"/>
        <cfvo type="max"/>
        <color rgb="00D8B4FE"/>
      </dataBar>
    </cfRule>
  </conditionalFormatting>
  <conditionalFormatting sqref="AY6:AY19">
    <cfRule type="dataBar" priority="33">
      <dataBar showValue="1">
        <cfvo type="min"/>
        <cfvo type="max"/>
        <color rgb="00D8B4FE"/>
      </dataBar>
    </cfRule>
  </conditionalFormatting>
  <conditionalFormatting sqref="AY23:AY31">
    <cfRule type="dataBar" priority="34">
      <dataBar showValue="1">
        <cfvo type="min"/>
        <cfvo type="max"/>
        <color rgb="00D8B4FE"/>
      </dataBar>
    </cfRule>
  </conditionalFormatting>
  <conditionalFormatting sqref="AY35:AY36">
    <cfRule type="dataBar" priority="35">
      <dataBar showValue="1">
        <cfvo type="min"/>
        <cfvo type="max"/>
        <color rgb="00D8B4FE"/>
      </dataBar>
    </cfRule>
  </conditionalFormatting>
  <conditionalFormatting sqref="AY40:AY41">
    <cfRule type="dataBar" priority="36">
      <dataBar showValue="1">
        <cfvo type="min"/>
        <cfvo type="max"/>
        <color rgb="00D8B4FE"/>
      </dataBar>
    </cfRule>
  </conditionalFormatting>
  <conditionalFormatting sqref="BB6:BB19">
    <cfRule type="dataBar" priority="37">
      <dataBar showValue="1">
        <cfvo type="min"/>
        <cfvo type="max"/>
        <color rgb="00D8B4FE"/>
      </dataBar>
    </cfRule>
  </conditionalFormatting>
  <conditionalFormatting sqref="BB23:BB31">
    <cfRule type="dataBar" priority="38">
      <dataBar showValue="1">
        <cfvo type="min"/>
        <cfvo type="max"/>
        <color rgb="00D8B4FE"/>
      </dataBar>
    </cfRule>
  </conditionalFormatting>
  <conditionalFormatting sqref="BB35:BB36">
    <cfRule type="dataBar" priority="39">
      <dataBar showValue="1">
        <cfvo type="min"/>
        <cfvo type="max"/>
        <color rgb="00D8B4FE"/>
      </dataBar>
    </cfRule>
  </conditionalFormatting>
  <conditionalFormatting sqref="BB40:BB41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01.02.2026 — 28.02.2026</t>
        </is>
      </c>
    </row>
    <row r="3">
      <c r="A3" t="inlineStr">
        <is>
          <t>Дата контроля: 28.02.2026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2664644.500000001</v>
      </c>
    </row>
    <row r="7">
      <c r="A7" s="8" t="inlineStr">
        <is>
          <t>План суммы</t>
        </is>
      </c>
      <c r="B7" s="21" t="n">
        <v>1778900</v>
      </c>
    </row>
    <row r="8">
      <c r="A8" s="8" t="inlineStr">
        <is>
          <t>Выполнение суммы</t>
        </is>
      </c>
      <c r="B8" s="22" t="n">
        <v>1.497916971161954</v>
      </c>
    </row>
    <row r="9">
      <c r="A9" s="8" t="inlineStr">
        <is>
          <t>Факт тренировок</t>
        </is>
      </c>
      <c r="B9" s="21" t="n">
        <v>1721</v>
      </c>
    </row>
    <row r="10">
      <c r="A10" s="8" t="inlineStr">
        <is>
          <t>План тренировок</t>
        </is>
      </c>
      <c r="B10" s="21" t="n">
        <v>1228</v>
      </c>
    </row>
    <row r="11">
      <c r="A11" s="8" t="inlineStr">
        <is>
          <t>Выполнение тренировок</t>
        </is>
      </c>
      <c r="B11" s="22" t="n">
        <v>1.401465798045603</v>
      </c>
    </row>
    <row r="12">
      <c r="A12" s="8" t="inlineStr">
        <is>
          <t>Дней прошло</t>
        </is>
      </c>
      <c r="B12" s="21" t="inlineStr">
        <is>
          <t>28 / 28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746</v>
      </c>
      <c r="C17" s="10" t="n">
        <v>702</v>
      </c>
      <c r="D17" s="23" t="n">
        <v>0.9410187667560321</v>
      </c>
      <c r="E17" s="10" t="n">
        <v>1086000</v>
      </c>
      <c r="F17" s="10" t="n">
        <v>1109906.540000001</v>
      </c>
      <c r="G17" s="23" t="n">
        <v>1.022013388581953</v>
      </c>
      <c r="H17" s="10" t="n">
        <v>1109906.540000001</v>
      </c>
      <c r="I17" s="10" t="n">
        <v>23906.5400000005</v>
      </c>
    </row>
    <row r="18">
      <c r="A18" s="8" t="inlineStr">
        <is>
          <t>ГП</t>
        </is>
      </c>
      <c r="B18" s="10" t="n">
        <v>316</v>
      </c>
      <c r="C18" s="10" t="n">
        <v>639</v>
      </c>
      <c r="D18" s="23" t="n">
        <v>2.022151898734177</v>
      </c>
      <c r="E18" s="10" t="n">
        <v>476800</v>
      </c>
      <c r="F18" s="10" t="n">
        <v>1056442.84</v>
      </c>
      <c r="G18" s="23" t="n">
        <v>2.215693875838926</v>
      </c>
      <c r="H18" s="10" t="n">
        <v>1056442.84</v>
      </c>
      <c r="I18" s="10" t="n">
        <v>579642.8400000001</v>
      </c>
    </row>
    <row r="19">
      <c r="A19" s="8" t="inlineStr">
        <is>
          <t>ФТ</t>
        </is>
      </c>
      <c r="B19" s="10" t="n">
        <v>147</v>
      </c>
      <c r="C19" s="10" t="n">
        <v>256</v>
      </c>
      <c r="D19" s="23" t="n">
        <v>1.741496598639456</v>
      </c>
      <c r="E19" s="10" t="n">
        <v>199200</v>
      </c>
      <c r="F19" s="10" t="n">
        <v>367426.1199999999</v>
      </c>
      <c r="G19" s="23" t="n">
        <v>1.844508634538152</v>
      </c>
      <c r="H19" s="10" t="n">
        <v>367426.1199999999</v>
      </c>
      <c r="I19" s="10" t="n">
        <v>168226.1199999999</v>
      </c>
    </row>
    <row r="20">
      <c r="A20" s="8" t="inlineStr">
        <is>
          <t>БИ</t>
        </is>
      </c>
      <c r="B20" s="10" t="n">
        <v>19</v>
      </c>
      <c r="C20" s="10" t="n">
        <v>124</v>
      </c>
      <c r="D20" s="23" t="n">
        <v>6.526315789473684</v>
      </c>
      <c r="E20" s="10" t="n">
        <v>16900</v>
      </c>
      <c r="F20" s="10" t="n">
        <v>130869</v>
      </c>
      <c r="G20" s="23" t="n">
        <v>7.743727810650888</v>
      </c>
      <c r="H20" s="10" t="n">
        <v>130869</v>
      </c>
      <c r="I20" s="10" t="n">
        <v>113969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Кийко Меланья Максимовна</t>
        </is>
      </c>
      <c r="C26" s="10" t="n">
        <v>1</v>
      </c>
      <c r="D26" s="10" t="n">
        <v>1</v>
      </c>
      <c r="E26" s="23" t="n">
        <v>1</v>
      </c>
      <c r="F26" s="10" t="n">
        <v>0</v>
      </c>
      <c r="G26" s="10" t="n">
        <v>0</v>
      </c>
      <c r="H26" s="23" t="n">
        <v>0</v>
      </c>
      <c r="I26" s="10" t="n">
        <v>0</v>
      </c>
      <c r="J26" s="10" t="n">
        <v>0</v>
      </c>
    </row>
    <row r="27">
      <c r="A27" s="8" t="inlineStr">
        <is>
          <t>ТЗ</t>
        </is>
      </c>
      <c r="B27" s="8" t="inlineStr">
        <is>
          <t>Терехин Андрей Владимирович</t>
        </is>
      </c>
      <c r="C27" s="10" t="n">
        <v>62</v>
      </c>
      <c r="D27" s="10" t="n">
        <v>34</v>
      </c>
      <c r="E27" s="23" t="n">
        <v>0.5483870967741935</v>
      </c>
      <c r="F27" s="10" t="n">
        <v>109200</v>
      </c>
      <c r="G27" s="10" t="n">
        <v>50932.65</v>
      </c>
      <c r="H27" s="23" t="n">
        <v>0.4664162087912088</v>
      </c>
      <c r="I27" s="10" t="n">
        <v>50932.65</v>
      </c>
      <c r="J27" s="10" t="n">
        <v>-58267.35</v>
      </c>
    </row>
    <row r="28">
      <c r="A28" s="8" t="inlineStr">
        <is>
          <t>ТЗ</t>
        </is>
      </c>
      <c r="B28" s="8" t="inlineStr">
        <is>
          <t>Ставертий Глеб Владимирович</t>
        </is>
      </c>
      <c r="C28" s="10" t="n">
        <v>39</v>
      </c>
      <c r="D28" s="10" t="n">
        <v>10</v>
      </c>
      <c r="E28" s="23" t="n">
        <v>0.2564102564102564</v>
      </c>
      <c r="F28" s="10" t="n">
        <v>24800</v>
      </c>
      <c r="G28" s="10" t="n">
        <v>12695</v>
      </c>
      <c r="H28" s="23" t="n">
        <v>0.5118951612903225</v>
      </c>
      <c r="I28" s="10" t="n">
        <v>12695</v>
      </c>
      <c r="J28" s="10" t="n">
        <v>-12105</v>
      </c>
    </row>
    <row r="29">
      <c r="A29" s="8" t="inlineStr">
        <is>
          <t>ТЗ</t>
        </is>
      </c>
      <c r="B29" s="8" t="inlineStr">
        <is>
          <t>Ершов Данил Викторович</t>
        </is>
      </c>
      <c r="C29" s="10" t="n">
        <v>79</v>
      </c>
      <c r="D29" s="10" t="n">
        <v>63</v>
      </c>
      <c r="E29" s="23" t="n">
        <v>0.7974683544303798</v>
      </c>
      <c r="F29" s="10" t="n">
        <v>113500</v>
      </c>
      <c r="G29" s="10" t="n">
        <v>100327</v>
      </c>
      <c r="H29" s="23" t="n">
        <v>0.8839383259911894</v>
      </c>
      <c r="I29" s="10" t="n">
        <v>100327</v>
      </c>
      <c r="J29" s="10" t="n">
        <v>-13173</v>
      </c>
    </row>
    <row r="30">
      <c r="A30" s="8" t="inlineStr">
        <is>
          <t>ТЗ</t>
        </is>
      </c>
      <c r="B30" s="8" t="inlineStr">
        <is>
          <t>Егиазарян Эльмира Яновна</t>
        </is>
      </c>
      <c r="C30" s="10" t="n">
        <v>27</v>
      </c>
      <c r="D30" s="10" t="n">
        <v>24</v>
      </c>
      <c r="E30" s="23" t="n">
        <v>0.8888888888888888</v>
      </c>
      <c r="F30" s="10" t="n">
        <v>59300</v>
      </c>
      <c r="G30" s="10" t="n">
        <v>55939.2</v>
      </c>
      <c r="H30" s="23" t="n">
        <v>0.9433254637436763</v>
      </c>
      <c r="I30" s="10" t="n">
        <v>55939.2</v>
      </c>
      <c r="J30" s="10" t="n">
        <v>-3360.799999999996</v>
      </c>
    </row>
    <row r="31">
      <c r="A31" s="8" t="inlineStr">
        <is>
          <t>ТЗ</t>
        </is>
      </c>
      <c r="B31" s="8" t="inlineStr">
        <is>
          <t>Рочев Игорь Алексеевич</t>
        </is>
      </c>
      <c r="C31" s="10" t="n">
        <v>134</v>
      </c>
      <c r="D31" s="10" t="n">
        <v>125</v>
      </c>
      <c r="E31" s="23" t="n">
        <v>0.9328358208955224</v>
      </c>
      <c r="F31" s="10" t="n">
        <v>267900</v>
      </c>
      <c r="G31" s="10" t="n">
        <v>261554.41</v>
      </c>
      <c r="H31" s="23" t="n">
        <v>0.9763135871593879</v>
      </c>
      <c r="I31" s="10" t="n">
        <v>261554.41</v>
      </c>
      <c r="J31" s="10" t="n">
        <v>-6345.589999999997</v>
      </c>
    </row>
    <row r="32">
      <c r="A32" s="8" t="inlineStr">
        <is>
          <t>ТЗ</t>
        </is>
      </c>
      <c r="B32" s="8" t="inlineStr">
        <is>
          <t>Бардаков Майкл Александрович</t>
        </is>
      </c>
      <c r="C32" s="10" t="n">
        <v>34</v>
      </c>
      <c r="D32" s="10" t="n">
        <v>34</v>
      </c>
      <c r="E32" s="23" t="n">
        <v>1</v>
      </c>
      <c r="F32" s="10" t="n">
        <v>22800</v>
      </c>
      <c r="G32" s="10" t="n">
        <v>22840</v>
      </c>
      <c r="H32" s="23" t="n">
        <v>1.001754385964912</v>
      </c>
      <c r="I32" s="10" t="n">
        <v>22840</v>
      </c>
      <c r="J32" s="10" t="n">
        <v>40</v>
      </c>
    </row>
    <row r="33">
      <c r="A33" s="8" t="inlineStr">
        <is>
          <t>ТЗ</t>
        </is>
      </c>
      <c r="B33" s="8" t="inlineStr">
        <is>
          <t>Корнеев Иван Викторович</t>
        </is>
      </c>
      <c r="C33" s="10" t="n">
        <v>116</v>
      </c>
      <c r="D33" s="10" t="n">
        <v>97</v>
      </c>
      <c r="E33" s="23" t="n">
        <v>0.8362068965517241</v>
      </c>
      <c r="F33" s="10" t="n">
        <v>147400</v>
      </c>
      <c r="G33" s="10" t="n">
        <v>150707.25</v>
      </c>
      <c r="H33" s="23" t="n">
        <v>1.022437245590231</v>
      </c>
      <c r="I33" s="10" t="n">
        <v>150707.25</v>
      </c>
      <c r="J33" s="10" t="n">
        <v>3307.25</v>
      </c>
    </row>
    <row r="34">
      <c r="A34" s="8" t="inlineStr">
        <is>
          <t>ТЗ</t>
        </is>
      </c>
      <c r="B34" s="8" t="inlineStr">
        <is>
          <t>Шангов Павел Михайлович</t>
        </is>
      </c>
      <c r="C34" s="10" t="n">
        <v>88</v>
      </c>
      <c r="D34" s="10" t="n">
        <v>94</v>
      </c>
      <c r="E34" s="23" t="n">
        <v>1.068181818181818</v>
      </c>
      <c r="F34" s="10" t="n">
        <v>156600</v>
      </c>
      <c r="G34" s="10" t="n">
        <v>166366.25</v>
      </c>
      <c r="H34" s="23" t="n">
        <v>1.062364303959132</v>
      </c>
      <c r="I34" s="10" t="n">
        <v>166366.25</v>
      </c>
      <c r="J34" s="10" t="n">
        <v>9766.25</v>
      </c>
    </row>
    <row r="35">
      <c r="A35" s="8" t="inlineStr">
        <is>
          <t>ТЗ</t>
        </is>
      </c>
      <c r="B35" s="8" t="inlineStr">
        <is>
          <t>Пирогов Илья Дмитриевич</t>
        </is>
      </c>
      <c r="C35" s="10" t="n">
        <v>50</v>
      </c>
      <c r="D35" s="10" t="n">
        <v>63</v>
      </c>
      <c r="E35" s="23" t="n">
        <v>1.26</v>
      </c>
      <c r="F35" s="10" t="n">
        <v>64200</v>
      </c>
      <c r="G35" s="10" t="n">
        <v>82883.50999999999</v>
      </c>
      <c r="H35" s="23" t="n">
        <v>1.291020404984424</v>
      </c>
      <c r="I35" s="10" t="n">
        <v>82883.50999999999</v>
      </c>
      <c r="J35" s="10" t="n">
        <v>18683.50999999999</v>
      </c>
    </row>
    <row r="36">
      <c r="A36" s="8" t="inlineStr">
        <is>
          <t>ТЗ</t>
        </is>
      </c>
      <c r="B36" s="8" t="inlineStr">
        <is>
          <t>Багаутдинова Юлия Мануровна</t>
        </is>
      </c>
      <c r="C36" s="10" t="n">
        <v>36</v>
      </c>
      <c r="D36" s="10" t="n">
        <v>41</v>
      </c>
      <c r="E36" s="23" t="n">
        <v>1.138888888888889</v>
      </c>
      <c r="F36" s="10" t="n">
        <v>37100</v>
      </c>
      <c r="G36" s="10" t="n">
        <v>50922.59</v>
      </c>
      <c r="H36" s="23" t="n">
        <v>1.372576549865229</v>
      </c>
      <c r="I36" s="10" t="n">
        <v>50922.59</v>
      </c>
      <c r="J36" s="10" t="n">
        <v>13822.59</v>
      </c>
    </row>
    <row r="37">
      <c r="A37" s="8" t="inlineStr">
        <is>
          <t>ТЗ</t>
        </is>
      </c>
      <c r="B37" s="8" t="inlineStr">
        <is>
          <t>Важенина Ксения Александровна</t>
        </is>
      </c>
      <c r="C37" s="10" t="n">
        <v>28</v>
      </c>
      <c r="D37" s="10" t="n">
        <v>43</v>
      </c>
      <c r="E37" s="23" t="n">
        <v>1.535714285714286</v>
      </c>
      <c r="F37" s="10" t="n">
        <v>39500</v>
      </c>
      <c r="G37" s="10" t="n">
        <v>59129.17999999999</v>
      </c>
      <c r="H37" s="23" t="n">
        <v>1.496941265822785</v>
      </c>
      <c r="I37" s="10" t="n">
        <v>59129.17999999999</v>
      </c>
      <c r="J37" s="10" t="n">
        <v>19629.17999999999</v>
      </c>
    </row>
    <row r="38">
      <c r="A38" s="8" t="inlineStr">
        <is>
          <t>ТЗ</t>
        </is>
      </c>
      <c r="B38" s="8" t="inlineStr">
        <is>
          <t>Зинченко Лидия Ивановна</t>
        </is>
      </c>
      <c r="C38" s="10" t="n">
        <v>36</v>
      </c>
      <c r="D38" s="10" t="n">
        <v>52</v>
      </c>
      <c r="E38" s="23" t="n">
        <v>1.444444444444444</v>
      </c>
      <c r="F38" s="10" t="n">
        <v>42400</v>
      </c>
      <c r="G38" s="10" t="n">
        <v>75377.5</v>
      </c>
      <c r="H38" s="23" t="n">
        <v>1.777771226415094</v>
      </c>
      <c r="I38" s="10" t="n">
        <v>75377.5</v>
      </c>
      <c r="J38" s="10" t="n">
        <v>32977.5</v>
      </c>
    </row>
    <row r="39">
      <c r="A39" s="8" t="inlineStr">
        <is>
          <t>ТЗ</t>
        </is>
      </c>
      <c r="B39" s="8" t="inlineStr">
        <is>
          <t>Демошкевич София Александровна</t>
        </is>
      </c>
      <c r="C39" s="10" t="n">
        <v>16</v>
      </c>
      <c r="D39" s="10" t="n">
        <v>21</v>
      </c>
      <c r="E39" s="23" t="n">
        <v>1.3125</v>
      </c>
      <c r="F39" s="10" t="n">
        <v>1300</v>
      </c>
      <c r="G39" s="10" t="n">
        <v>20232</v>
      </c>
      <c r="H39" s="23" t="n">
        <v>15.56307692307692</v>
      </c>
      <c r="I39" s="10" t="n">
        <v>20232</v>
      </c>
      <c r="J39" s="10" t="n">
        <v>18932</v>
      </c>
    </row>
    <row r="40">
      <c r="A40" s="8" t="inlineStr">
        <is>
          <t>ГП</t>
        </is>
      </c>
      <c r="B40" s="8" t="inlineStr">
        <is>
          <t>Володина Ирина Анатольевна</t>
        </is>
      </c>
      <c r="C40" s="10" t="n">
        <v>1</v>
      </c>
      <c r="D40" s="10" t="n">
        <v>1</v>
      </c>
      <c r="E40" s="23" t="n">
        <v>1</v>
      </c>
      <c r="F40" s="10" t="n">
        <v>0</v>
      </c>
      <c r="G40" s="10" t="n">
        <v>0</v>
      </c>
      <c r="H40" s="23" t="n">
        <v>0</v>
      </c>
      <c r="I40" s="10" t="n">
        <v>0</v>
      </c>
      <c r="J40" s="10" t="n">
        <v>0</v>
      </c>
    </row>
    <row r="41">
      <c r="A41" s="8" t="inlineStr">
        <is>
          <t>ГП</t>
        </is>
      </c>
      <c r="B41" s="8" t="inlineStr">
        <is>
          <t>Ножкина Ольга Сергеевна</t>
        </is>
      </c>
      <c r="C41" s="10" t="n">
        <v>0</v>
      </c>
      <c r="D41" s="10" t="n">
        <v>0</v>
      </c>
      <c r="E41" s="23" t="n">
        <v>0</v>
      </c>
      <c r="F41" s="10" t="n">
        <v>0</v>
      </c>
      <c r="G41" s="10" t="n">
        <v>0</v>
      </c>
      <c r="H41" s="23" t="n">
        <v>0</v>
      </c>
      <c r="I41" s="10" t="n">
        <v>0</v>
      </c>
      <c r="J41" s="10" t="n">
        <v>0</v>
      </c>
    </row>
    <row r="42">
      <c r="A42" s="8" t="inlineStr">
        <is>
          <t>ГП</t>
        </is>
      </c>
      <c r="B42" s="8" t="inlineStr">
        <is>
          <t>Пронькина Елена Александровна</t>
        </is>
      </c>
      <c r="C42" s="10" t="n">
        <v>27</v>
      </c>
      <c r="D42" s="10" t="n">
        <v>44</v>
      </c>
      <c r="E42" s="23" t="n">
        <v>1.62962962962963</v>
      </c>
      <c r="F42" s="10" t="n">
        <v>56400</v>
      </c>
      <c r="G42" s="10" t="n">
        <v>93905</v>
      </c>
      <c r="H42" s="23" t="n">
        <v>1.664982269503546</v>
      </c>
      <c r="I42" s="10" t="n">
        <v>93905</v>
      </c>
      <c r="J42" s="10" t="n">
        <v>37505</v>
      </c>
    </row>
    <row r="43">
      <c r="A43" s="8" t="inlineStr">
        <is>
          <t>ГП</t>
        </is>
      </c>
      <c r="B43" s="8" t="inlineStr">
        <is>
          <t>Редькина Анастасия Анатольевна</t>
        </is>
      </c>
      <c r="C43" s="10" t="n">
        <v>60</v>
      </c>
      <c r="D43" s="10" t="n">
        <v>98</v>
      </c>
      <c r="E43" s="23" t="n">
        <v>1.633333333333333</v>
      </c>
      <c r="F43" s="10" t="n">
        <v>88000</v>
      </c>
      <c r="G43" s="10" t="n">
        <v>160610.35</v>
      </c>
      <c r="H43" s="23" t="n">
        <v>1.825117613636364</v>
      </c>
      <c r="I43" s="10" t="n">
        <v>160610.35</v>
      </c>
      <c r="J43" s="10" t="n">
        <v>72610.35000000001</v>
      </c>
    </row>
    <row r="44">
      <c r="A44" s="8" t="inlineStr">
        <is>
          <t>ГП</t>
        </is>
      </c>
      <c r="B44" s="8" t="inlineStr">
        <is>
          <t>Петрова Анастасия Сергеевна</t>
        </is>
      </c>
      <c r="C44" s="10" t="n">
        <v>73</v>
      </c>
      <c r="D44" s="10" t="n">
        <v>132</v>
      </c>
      <c r="E44" s="23" t="n">
        <v>1.808219178082192</v>
      </c>
      <c r="F44" s="10" t="n">
        <v>97500</v>
      </c>
      <c r="G44" s="10" t="n">
        <v>187362.75</v>
      </c>
      <c r="H44" s="23" t="n">
        <v>1.921669230769231</v>
      </c>
      <c r="I44" s="10" t="n">
        <v>187362.75</v>
      </c>
      <c r="J44" s="10" t="n">
        <v>89862.75</v>
      </c>
    </row>
    <row r="45">
      <c r="A45" s="8" t="inlineStr">
        <is>
          <t>ГП</t>
        </is>
      </c>
      <c r="B45" s="8" t="inlineStr">
        <is>
          <t>Панкова Ксения Евгеньевна</t>
        </is>
      </c>
      <c r="C45" s="10" t="n">
        <v>74</v>
      </c>
      <c r="D45" s="10" t="n">
        <v>146</v>
      </c>
      <c r="E45" s="23" t="n">
        <v>1.972972972972973</v>
      </c>
      <c r="F45" s="10" t="n">
        <v>114500</v>
      </c>
      <c r="G45" s="10" t="n">
        <v>223911.34</v>
      </c>
      <c r="H45" s="23" t="n">
        <v>1.955557554585153</v>
      </c>
      <c r="I45" s="10" t="n">
        <v>223911.34</v>
      </c>
      <c r="J45" s="10" t="n">
        <v>109411.34</v>
      </c>
    </row>
    <row r="46">
      <c r="A46" s="8" t="inlineStr">
        <is>
          <t>ГП</t>
        </is>
      </c>
      <c r="B46" s="8" t="inlineStr">
        <is>
          <t>Емельянова Юлия Витальевна</t>
        </is>
      </c>
      <c r="C46" s="10" t="n">
        <v>21</v>
      </c>
      <c r="D46" s="10" t="n">
        <v>45</v>
      </c>
      <c r="E46" s="23" t="n">
        <v>2.142857142857143</v>
      </c>
      <c r="F46" s="10" t="n">
        <v>29000</v>
      </c>
      <c r="G46" s="10" t="n">
        <v>59864</v>
      </c>
      <c r="H46" s="23" t="n">
        <v>2.064275862068965</v>
      </c>
      <c r="I46" s="10" t="n">
        <v>59864</v>
      </c>
      <c r="J46" s="10" t="n">
        <v>30864</v>
      </c>
    </row>
    <row r="47">
      <c r="A47" s="8" t="inlineStr">
        <is>
          <t>ГП</t>
        </is>
      </c>
      <c r="B47" s="8" t="inlineStr">
        <is>
          <t>Смирнова Валерия Евгеньевна</t>
        </is>
      </c>
      <c r="C47" s="10" t="n">
        <v>47</v>
      </c>
      <c r="D47" s="10" t="n">
        <v>107</v>
      </c>
      <c r="E47" s="23" t="n">
        <v>2.276595744680851</v>
      </c>
      <c r="F47" s="10" t="n">
        <v>67300</v>
      </c>
      <c r="G47" s="10" t="n">
        <v>205113.4</v>
      </c>
      <c r="H47" s="23" t="n">
        <v>3.047747399702823</v>
      </c>
      <c r="I47" s="10" t="n">
        <v>205113.4</v>
      </c>
      <c r="J47" s="10" t="n">
        <v>137813.4</v>
      </c>
    </row>
    <row r="48">
      <c r="A48" s="8" t="inlineStr">
        <is>
          <t>ГП</t>
        </is>
      </c>
      <c r="B48" s="8" t="inlineStr">
        <is>
          <t>Попова Яна Юрьевна</t>
        </is>
      </c>
      <c r="C48" s="10" t="n">
        <v>13</v>
      </c>
      <c r="D48" s="10" t="n">
        <v>66</v>
      </c>
      <c r="E48" s="23" t="n">
        <v>5.076923076923077</v>
      </c>
      <c r="F48" s="10" t="n">
        <v>24100</v>
      </c>
      <c r="G48" s="10" t="n">
        <v>125676</v>
      </c>
      <c r="H48" s="23" t="n">
        <v>5.214771784232366</v>
      </c>
      <c r="I48" s="10" t="n">
        <v>125676</v>
      </c>
      <c r="J48" s="10" t="n">
        <v>101576</v>
      </c>
    </row>
    <row r="49">
      <c r="A49" s="8" t="inlineStr">
        <is>
          <t>ФТ</t>
        </is>
      </c>
      <c r="B49" s="8" t="inlineStr">
        <is>
          <t>Мутаев Аскер Магомедович</t>
        </is>
      </c>
      <c r="C49" s="10" t="n">
        <v>63</v>
      </c>
      <c r="D49" s="10" t="n">
        <v>101</v>
      </c>
      <c r="E49" s="23" t="n">
        <v>1.603174603174603</v>
      </c>
      <c r="F49" s="10" t="n">
        <v>117700</v>
      </c>
      <c r="G49" s="10" t="n">
        <v>197168.77</v>
      </c>
      <c r="H49" s="23" t="n">
        <v>1.675180713678845</v>
      </c>
      <c r="I49" s="10" t="n">
        <v>197168.77</v>
      </c>
      <c r="J49" s="10" t="n">
        <v>79468.77000000005</v>
      </c>
    </row>
    <row r="50">
      <c r="A50" s="8" t="inlineStr">
        <is>
          <t>ФТ</t>
        </is>
      </c>
      <c r="B50" s="8" t="inlineStr">
        <is>
          <t>Ангел Дмитрий Степанович</t>
        </is>
      </c>
      <c r="C50" s="10" t="n">
        <v>84</v>
      </c>
      <c r="D50" s="10" t="n">
        <v>155</v>
      </c>
      <c r="E50" s="23" t="n">
        <v>1.845238095238095</v>
      </c>
      <c r="F50" s="10" t="n">
        <v>81500</v>
      </c>
      <c r="G50" s="10" t="n">
        <v>170257.35</v>
      </c>
      <c r="H50" s="23" t="n">
        <v>2.089047239263804</v>
      </c>
      <c r="I50" s="10" t="n">
        <v>170257.35</v>
      </c>
      <c r="J50" s="10" t="n">
        <v>88757.35000000001</v>
      </c>
    </row>
    <row r="51">
      <c r="A51" s="8" t="inlineStr">
        <is>
          <t>БИ</t>
        </is>
      </c>
      <c r="B51" s="8" t="inlineStr">
        <is>
          <t>Гусейнов Ширхан Панах Оглы</t>
        </is>
      </c>
      <c r="C51" s="10" t="n">
        <v>4</v>
      </c>
      <c r="D51" s="10" t="n">
        <v>10</v>
      </c>
      <c r="E51" s="23" t="n">
        <v>2.5</v>
      </c>
      <c r="F51" s="10" t="n">
        <v>2200</v>
      </c>
      <c r="G51" s="10" t="n">
        <v>3868.75</v>
      </c>
      <c r="H51" s="23" t="n">
        <v>1.758522727272727</v>
      </c>
      <c r="I51" s="10" t="n">
        <v>3868.75</v>
      </c>
      <c r="J51" s="10" t="n">
        <v>1668.75</v>
      </c>
    </row>
    <row r="52">
      <c r="A52" s="8" t="inlineStr">
        <is>
          <t>БИ</t>
        </is>
      </c>
      <c r="B52" s="8" t="inlineStr">
        <is>
          <t>Хилобок Кирилл Игоревич</t>
        </is>
      </c>
      <c r="C52" s="10" t="n">
        <v>15</v>
      </c>
      <c r="D52" s="10" t="n">
        <v>114</v>
      </c>
      <c r="E52" s="23" t="n">
        <v>7.6</v>
      </c>
      <c r="F52" s="10" t="n">
        <v>14700</v>
      </c>
      <c r="G52" s="10" t="n">
        <v>127000.25</v>
      </c>
      <c r="H52" s="23" t="n">
        <v>8.639472789115647</v>
      </c>
      <c r="I52" s="10" t="n">
        <v>127000.25</v>
      </c>
      <c r="J52" s="10" t="n">
        <v>112300.25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01.02.2026</t>
        </is>
      </c>
      <c r="C58" s="10" t="n">
        <v>34586.67521089153</v>
      </c>
      <c r="D58" s="10" t="n">
        <v>33046.46</v>
      </c>
      <c r="E58" s="10" t="n">
        <v>33046.46</v>
      </c>
      <c r="F58" s="23" t="n">
        <v>0.9554679597995441</v>
      </c>
      <c r="G58" s="10" t="n">
        <v>24.72009202453988</v>
      </c>
      <c r="H58" s="10" t="n">
        <v>22</v>
      </c>
      <c r="I58" s="10" t="n">
        <v>22</v>
      </c>
      <c r="J58" s="23" t="n">
        <v>0.8899643244920118</v>
      </c>
    </row>
    <row r="59">
      <c r="A59" s="8" t="n">
        <v>2</v>
      </c>
      <c r="B59" s="8" t="inlineStr">
        <is>
          <t>02.02.2026</t>
        </is>
      </c>
      <c r="C59" s="10" t="n">
        <v>112725.2005218333</v>
      </c>
      <c r="D59" s="10" t="n">
        <v>109389.97</v>
      </c>
      <c r="E59" s="10" t="n">
        <v>142436.43</v>
      </c>
      <c r="F59" s="23" t="n">
        <v>1.263572203381551</v>
      </c>
      <c r="G59" s="10" t="n">
        <v>77.69171779141104</v>
      </c>
      <c r="H59" s="10" t="n">
        <v>73</v>
      </c>
      <c r="I59" s="10" t="n">
        <v>95</v>
      </c>
      <c r="J59" s="23" t="n">
        <v>1.222781561543777</v>
      </c>
    </row>
    <row r="60">
      <c r="A60" s="8" t="n">
        <v>3</v>
      </c>
      <c r="B60" s="8" t="inlineStr">
        <is>
          <t>03.02.2026</t>
        </is>
      </c>
      <c r="C60" s="10" t="n">
        <v>185951.8698982082</v>
      </c>
      <c r="D60" s="10" t="n">
        <v>95209.23000000001</v>
      </c>
      <c r="E60" s="10" t="n">
        <v>237645.66</v>
      </c>
      <c r="F60" s="23" t="n">
        <v>1.277995537931883</v>
      </c>
      <c r="G60" s="10" t="n">
        <v>125.7193251533742</v>
      </c>
      <c r="H60" s="10" t="n">
        <v>56</v>
      </c>
      <c r="I60" s="10" t="n">
        <v>151</v>
      </c>
      <c r="J60" s="23" t="n">
        <v>1.201088216276885</v>
      </c>
    </row>
    <row r="61">
      <c r="A61" s="8" t="n">
        <v>4</v>
      </c>
      <c r="B61" s="8" t="inlineStr">
        <is>
          <t>04.02.2026</t>
        </is>
      </c>
      <c r="C61" s="10" t="n">
        <v>262806.8990729805</v>
      </c>
      <c r="D61" s="10" t="n">
        <v>128879.87</v>
      </c>
      <c r="E61" s="10" t="n">
        <v>366525.53</v>
      </c>
      <c r="F61" s="23" t="n">
        <v>1.394657184772829</v>
      </c>
      <c r="G61" s="10" t="n">
        <v>175.8657975460123</v>
      </c>
      <c r="H61" s="10" t="n">
        <v>77</v>
      </c>
      <c r="I61" s="10" t="n">
        <v>228</v>
      </c>
      <c r="J61" s="23" t="n">
        <v>1.296443101395811</v>
      </c>
    </row>
    <row r="62">
      <c r="A62" s="8" t="n">
        <v>5</v>
      </c>
      <c r="B62" s="8" t="inlineStr">
        <is>
          <t>05.02.2026</t>
        </is>
      </c>
      <c r="C62" s="10" t="n">
        <v>327108.6415798448</v>
      </c>
      <c r="D62" s="10" t="n">
        <v>91045.59</v>
      </c>
      <c r="E62" s="10" t="n">
        <v>457571.12</v>
      </c>
      <c r="F62" s="23" t="n">
        <v>1.398835315967372</v>
      </c>
      <c r="G62" s="10" t="n">
        <v>220.361963190184</v>
      </c>
      <c r="H62" s="10" t="n">
        <v>62</v>
      </c>
      <c r="I62" s="10" t="n">
        <v>290</v>
      </c>
      <c r="J62" s="23" t="n">
        <v>1.316016592889557</v>
      </c>
    </row>
    <row r="63">
      <c r="A63" s="8" t="n">
        <v>6</v>
      </c>
      <c r="B63" s="8" t="inlineStr">
        <is>
          <t>06.02.2026</t>
        </is>
      </c>
      <c r="C63" s="10" t="n">
        <v>407154.9523260456</v>
      </c>
      <c r="D63" s="10" t="n">
        <v>85371.22</v>
      </c>
      <c r="E63" s="10" t="n">
        <v>542942.34</v>
      </c>
      <c r="F63" s="23" t="n">
        <v>1.333502974477435</v>
      </c>
      <c r="G63" s="10" t="n">
        <v>275.5466257668712</v>
      </c>
      <c r="H63" s="10" t="n">
        <v>67</v>
      </c>
      <c r="I63" s="10" t="n">
        <v>357</v>
      </c>
      <c r="J63" s="23" t="n">
        <v>1.295606502189736</v>
      </c>
    </row>
    <row r="64">
      <c r="A64" s="8" t="n">
        <v>7</v>
      </c>
      <c r="B64" s="8" t="inlineStr">
        <is>
          <t>07.02.2026</t>
        </is>
      </c>
      <c r="C64" s="10" t="n">
        <v>444725</v>
      </c>
      <c r="D64" s="10" t="n">
        <v>42807.5</v>
      </c>
      <c r="E64" s="10" t="n">
        <v>585749.84</v>
      </c>
      <c r="F64" s="23" t="n">
        <v>1.317105717016134</v>
      </c>
      <c r="G64" s="10" t="n">
        <v>307</v>
      </c>
      <c r="H64" s="10" t="n">
        <v>29</v>
      </c>
      <c r="I64" s="10" t="n">
        <v>386</v>
      </c>
      <c r="J64" s="23" t="n">
        <v>1.257328990228013</v>
      </c>
    </row>
    <row r="65">
      <c r="A65" s="8" t="n">
        <v>8</v>
      </c>
      <c r="B65" s="8" t="inlineStr">
        <is>
          <t>08.02.2026</t>
        </is>
      </c>
      <c r="C65" s="10" t="n">
        <v>479311.6752108915</v>
      </c>
      <c r="D65" s="10" t="n">
        <v>66698.04000000001</v>
      </c>
      <c r="E65" s="10" t="n">
        <v>652447.88</v>
      </c>
      <c r="F65" s="23" t="n">
        <v>1.3612184174586</v>
      </c>
      <c r="G65" s="10" t="n">
        <v>331.7200920245399</v>
      </c>
      <c r="H65" s="10" t="n">
        <v>53</v>
      </c>
      <c r="I65" s="10" t="n">
        <v>439</v>
      </c>
      <c r="J65" s="23" t="n">
        <v>1.32340491442865</v>
      </c>
    </row>
    <row r="66">
      <c r="A66" s="8" t="n">
        <v>9</v>
      </c>
      <c r="B66" s="8" t="inlineStr">
        <is>
          <t>09.02.2026</t>
        </is>
      </c>
      <c r="C66" s="10" t="n">
        <v>557450.2005218333</v>
      </c>
      <c r="D66" s="10" t="n">
        <v>119406.02</v>
      </c>
      <c r="E66" s="10" t="n">
        <v>771853.9</v>
      </c>
      <c r="F66" s="23" t="n">
        <v>1.384614983145511</v>
      </c>
      <c r="G66" s="10" t="n">
        <v>384.6917177914111</v>
      </c>
      <c r="H66" s="10" t="n">
        <v>81</v>
      </c>
      <c r="I66" s="10" t="n">
        <v>520</v>
      </c>
      <c r="J66" s="23" t="n">
        <v>1.351731726862797</v>
      </c>
    </row>
    <row r="67">
      <c r="A67" s="8" t="n">
        <v>10</v>
      </c>
      <c r="B67" s="8" t="inlineStr">
        <is>
          <t>10.02.2026</t>
        </is>
      </c>
      <c r="C67" s="10" t="n">
        <v>630676.8698982082</v>
      </c>
      <c r="D67" s="10" t="n">
        <v>122964.13</v>
      </c>
      <c r="E67" s="10" t="n">
        <v>894818.03</v>
      </c>
      <c r="F67" s="23" t="n">
        <v>1.418821702061825</v>
      </c>
      <c r="G67" s="10" t="n">
        <v>432.7193251533743</v>
      </c>
      <c r="H67" s="10" t="n">
        <v>70</v>
      </c>
      <c r="I67" s="10" t="n">
        <v>590</v>
      </c>
      <c r="J67" s="23" t="n">
        <v>1.36347041997923</v>
      </c>
    </row>
    <row r="68">
      <c r="A68" s="8" t="n">
        <v>11</v>
      </c>
      <c r="B68" s="8" t="inlineStr">
        <is>
          <t>11.02.2026</t>
        </is>
      </c>
      <c r="C68" s="10" t="n">
        <v>707531.8990729805</v>
      </c>
      <c r="D68" s="10" t="n">
        <v>105371.42</v>
      </c>
      <c r="E68" s="10" t="n">
        <v>1000189.45</v>
      </c>
      <c r="F68" s="23" t="n">
        <v>1.41363159924021</v>
      </c>
      <c r="G68" s="10" t="n">
        <v>482.8657975460123</v>
      </c>
      <c r="H68" s="10" t="n">
        <v>70</v>
      </c>
      <c r="I68" s="10" t="n">
        <v>660</v>
      </c>
      <c r="J68" s="23" t="n">
        <v>1.3668394062164</v>
      </c>
    </row>
    <row r="69">
      <c r="A69" s="8" t="n">
        <v>12</v>
      </c>
      <c r="B69" s="8" t="inlineStr">
        <is>
          <t>12.02.2026</t>
        </is>
      </c>
      <c r="C69" s="10" t="n">
        <v>771833.6415798448</v>
      </c>
      <c r="D69" s="10" t="n">
        <v>106614.3</v>
      </c>
      <c r="E69" s="10" t="n">
        <v>1106803.75</v>
      </c>
      <c r="F69" s="23" t="n">
        <v>1.433992625320807</v>
      </c>
      <c r="G69" s="10" t="n">
        <v>527.361963190184</v>
      </c>
      <c r="H69" s="10" t="n">
        <v>59</v>
      </c>
      <c r="I69" s="10" t="n">
        <v>719</v>
      </c>
      <c r="J69" s="23" t="n">
        <v>1.363389948813402</v>
      </c>
    </row>
    <row r="70">
      <c r="A70" s="8" t="n">
        <v>13</v>
      </c>
      <c r="B70" s="8" t="inlineStr">
        <is>
          <t>13.02.2026</t>
        </is>
      </c>
      <c r="C70" s="10" t="n">
        <v>851879.9523260456</v>
      </c>
      <c r="D70" s="10" t="n">
        <v>125207.22</v>
      </c>
      <c r="E70" s="10" t="n">
        <v>1232010.97</v>
      </c>
      <c r="F70" s="23" t="n">
        <v>1.446226039990743</v>
      </c>
      <c r="G70" s="10" t="n">
        <v>582.5466257668711</v>
      </c>
      <c r="H70" s="10" t="n">
        <v>87</v>
      </c>
      <c r="I70" s="10" t="n">
        <v>806</v>
      </c>
      <c r="J70" s="23" t="n">
        <v>1.38358023950267</v>
      </c>
    </row>
    <row r="71">
      <c r="A71" s="8" t="n">
        <v>14</v>
      </c>
      <c r="B71" s="8" t="inlineStr">
        <is>
          <t>14.02.2026</t>
        </is>
      </c>
      <c r="C71" s="10" t="n">
        <v>889450</v>
      </c>
      <c r="D71" s="10" t="n">
        <v>41127.75</v>
      </c>
      <c r="E71" s="10" t="n">
        <v>1273138.72</v>
      </c>
      <c r="F71" s="23" t="n">
        <v>1.431377502951262</v>
      </c>
      <c r="G71" s="10" t="n">
        <v>613.9999999999999</v>
      </c>
      <c r="H71" s="10" t="n">
        <v>32</v>
      </c>
      <c r="I71" s="10" t="n">
        <v>838</v>
      </c>
      <c r="J71" s="23" t="n">
        <v>1.364820846905538</v>
      </c>
    </row>
    <row r="72">
      <c r="A72" s="8" t="n">
        <v>15</v>
      </c>
      <c r="B72" s="8" t="inlineStr">
        <is>
          <t>15.02.2026</t>
        </is>
      </c>
      <c r="C72" s="10" t="n">
        <v>924036.6752108915</v>
      </c>
      <c r="D72" s="10" t="n">
        <v>46861.99000000001</v>
      </c>
      <c r="E72" s="10" t="n">
        <v>1320000.71</v>
      </c>
      <c r="F72" s="23" t="n">
        <v>1.428515496637337</v>
      </c>
      <c r="G72" s="10" t="n">
        <v>638.7200920245398</v>
      </c>
      <c r="H72" s="10" t="n">
        <v>32</v>
      </c>
      <c r="I72" s="10" t="n">
        <v>870</v>
      </c>
      <c r="J72" s="23" t="n">
        <v>1.362099002150342</v>
      </c>
    </row>
    <row r="73">
      <c r="A73" s="8" t="n">
        <v>16</v>
      </c>
      <c r="B73" s="8" t="inlineStr">
        <is>
          <t>16.02.2026</t>
        </is>
      </c>
      <c r="C73" s="10" t="n">
        <v>1002175.200521833</v>
      </c>
      <c r="D73" s="10" t="n">
        <v>127404.58</v>
      </c>
      <c r="E73" s="10" t="n">
        <v>1447405.29</v>
      </c>
      <c r="F73" s="23" t="n">
        <v>1.444263726787826</v>
      </c>
      <c r="G73" s="10" t="n">
        <v>691.691717791411</v>
      </c>
      <c r="H73" s="10" t="n">
        <v>80</v>
      </c>
      <c r="I73" s="10" t="n">
        <v>950</v>
      </c>
      <c r="J73" s="23" t="n">
        <v>1.373444231822486</v>
      </c>
    </row>
    <row r="74">
      <c r="A74" s="8" t="n">
        <v>17</v>
      </c>
      <c r="B74" s="8" t="inlineStr">
        <is>
          <t>17.02.2026</t>
        </is>
      </c>
      <c r="C74" s="10" t="n">
        <v>1075401.869898208</v>
      </c>
      <c r="D74" s="10" t="n">
        <v>110309.46</v>
      </c>
      <c r="E74" s="10" t="n">
        <v>1557714.75</v>
      </c>
      <c r="F74" s="23" t="n">
        <v>1.448495482109813</v>
      </c>
      <c r="G74" s="10" t="n">
        <v>739.7193251533741</v>
      </c>
      <c r="H74" s="10" t="n">
        <v>68</v>
      </c>
      <c r="I74" s="10" t="n">
        <v>1018</v>
      </c>
      <c r="J74" s="23" t="n">
        <v>1.376197654142572</v>
      </c>
    </row>
    <row r="75">
      <c r="A75" s="8" t="n">
        <v>18</v>
      </c>
      <c r="B75" s="8" t="inlineStr">
        <is>
          <t>18.02.2026</t>
        </is>
      </c>
      <c r="C75" s="10" t="n">
        <v>1152256.899072981</v>
      </c>
      <c r="D75" s="10" t="n">
        <v>115377.59</v>
      </c>
      <c r="E75" s="10" t="n">
        <v>1673092.34</v>
      </c>
      <c r="F75" s="23" t="n">
        <v>1.452013297855751</v>
      </c>
      <c r="G75" s="10" t="n">
        <v>789.8657975460122</v>
      </c>
      <c r="H75" s="10" t="n">
        <v>75</v>
      </c>
      <c r="I75" s="10" t="n">
        <v>1093</v>
      </c>
      <c r="J75" s="23" t="n">
        <v>1.383779375427798</v>
      </c>
    </row>
    <row r="76">
      <c r="A76" s="8" t="n">
        <v>19</v>
      </c>
      <c r="B76" s="8" t="inlineStr">
        <is>
          <t>19.02.2026</t>
        </is>
      </c>
      <c r="C76" s="10" t="n">
        <v>1216558.641579845</v>
      </c>
      <c r="D76" s="10" t="n">
        <v>103164.59</v>
      </c>
      <c r="E76" s="10" t="n">
        <v>1776256.93</v>
      </c>
      <c r="F76" s="23" t="n">
        <v>1.460066838778377</v>
      </c>
      <c r="G76" s="10" t="n">
        <v>834.361963190184</v>
      </c>
      <c r="H76" s="10" t="n">
        <v>67</v>
      </c>
      <c r="I76" s="10" t="n">
        <v>1160</v>
      </c>
      <c r="J76" s="23" t="n">
        <v>1.390283894971361</v>
      </c>
    </row>
    <row r="77">
      <c r="A77" s="8" t="n">
        <v>20</v>
      </c>
      <c r="B77" s="8" t="inlineStr">
        <is>
          <t>20.02.2026</t>
        </is>
      </c>
      <c r="C77" s="10" t="n">
        <v>1296604.952326046</v>
      </c>
      <c r="D77" s="10" t="n">
        <v>111565.92</v>
      </c>
      <c r="E77" s="10" t="n">
        <v>1887822.85</v>
      </c>
      <c r="F77" s="23" t="n">
        <v>1.455973808069558</v>
      </c>
      <c r="G77" s="10" t="n">
        <v>889.5466257668711</v>
      </c>
      <c r="H77" s="10" t="n">
        <v>77</v>
      </c>
      <c r="I77" s="10" t="n">
        <v>1237</v>
      </c>
      <c r="J77" s="23" t="n">
        <v>1.390596022927513</v>
      </c>
    </row>
    <row r="78">
      <c r="A78" s="8" t="n">
        <v>21</v>
      </c>
      <c r="B78" s="8" t="inlineStr">
        <is>
          <t>21.02.2026</t>
        </is>
      </c>
      <c r="C78" s="10" t="n">
        <v>1334175</v>
      </c>
      <c r="D78" s="10" t="n">
        <v>41860.87</v>
      </c>
      <c r="E78" s="10" t="n">
        <v>1929683.72</v>
      </c>
      <c r="F78" s="23" t="n">
        <v>1.446349781700302</v>
      </c>
      <c r="G78" s="10" t="n">
        <v>920.9999999999999</v>
      </c>
      <c r="H78" s="10" t="n">
        <v>24</v>
      </c>
      <c r="I78" s="10" t="n">
        <v>1261</v>
      </c>
      <c r="J78" s="23" t="n">
        <v>1.369163952225842</v>
      </c>
    </row>
    <row r="79">
      <c r="A79" s="8" t="n">
        <v>22</v>
      </c>
      <c r="B79" s="8" t="inlineStr">
        <is>
          <t>22.02.2026</t>
        </is>
      </c>
      <c r="C79" s="10" t="n">
        <v>1368761.675210892</v>
      </c>
      <c r="D79" s="10" t="n">
        <v>59126.38</v>
      </c>
      <c r="E79" s="10" t="n">
        <v>1988810.1</v>
      </c>
      <c r="F79" s="23" t="n">
        <v>1.452999551359863</v>
      </c>
      <c r="G79" s="10" t="n">
        <v>945.7200920245398</v>
      </c>
      <c r="H79" s="10" t="n">
        <v>38</v>
      </c>
      <c r="I79" s="10" t="n">
        <v>1299</v>
      </c>
      <c r="J79" s="23" t="n">
        <v>1.373556521591056</v>
      </c>
    </row>
    <row r="80">
      <c r="A80" s="8" t="n">
        <v>23</v>
      </c>
      <c r="B80" s="8" t="inlineStr">
        <is>
          <t>23.02.2026</t>
        </is>
      </c>
      <c r="C80" s="10" t="n">
        <v>1446900.200521833</v>
      </c>
      <c r="D80" s="10" t="n">
        <v>75833.84</v>
      </c>
      <c r="E80" s="10" t="n">
        <v>2064643.94</v>
      </c>
      <c r="F80" s="23" t="n">
        <v>1.426942880549311</v>
      </c>
      <c r="G80" s="10" t="n">
        <v>998.691717791411</v>
      </c>
      <c r="H80" s="10" t="n">
        <v>50</v>
      </c>
      <c r="I80" s="10" t="n">
        <v>1349</v>
      </c>
      <c r="J80" s="23" t="n">
        <v>1.350767184675657</v>
      </c>
    </row>
    <row r="81">
      <c r="A81" s="8" t="n">
        <v>24</v>
      </c>
      <c r="B81" s="8" t="inlineStr">
        <is>
          <t>24.02.2026</t>
        </is>
      </c>
      <c r="C81" s="10" t="n">
        <v>1520126.869898208</v>
      </c>
      <c r="D81" s="10" t="n">
        <v>123482.95</v>
      </c>
      <c r="E81" s="10" t="n">
        <v>2188126.89</v>
      </c>
      <c r="F81" s="23" t="n">
        <v>1.439437018928902</v>
      </c>
      <c r="G81" s="10" t="n">
        <v>1046.719325153374</v>
      </c>
      <c r="H81" s="10" t="n">
        <v>75</v>
      </c>
      <c r="I81" s="10" t="n">
        <v>1424</v>
      </c>
      <c r="J81" s="23" t="n">
        <v>1.360441109455339</v>
      </c>
    </row>
    <row r="82">
      <c r="A82" s="8" t="n">
        <v>25</v>
      </c>
      <c r="B82" s="8" t="inlineStr">
        <is>
          <t>25.02.2026</t>
        </is>
      </c>
      <c r="C82" s="10" t="n">
        <v>1596981.899072981</v>
      </c>
      <c r="D82" s="10" t="n">
        <v>119223.66</v>
      </c>
      <c r="E82" s="10" t="n">
        <v>2307350.55</v>
      </c>
      <c r="F82" s="23" t="n">
        <v>1.444819475624223</v>
      </c>
      <c r="G82" s="10" t="n">
        <v>1096.865797546012</v>
      </c>
      <c r="H82" s="10" t="n">
        <v>81</v>
      </c>
      <c r="I82" s="10" t="n">
        <v>1505</v>
      </c>
      <c r="J82" s="23" t="n">
        <v>1.372091283516266</v>
      </c>
    </row>
    <row r="83">
      <c r="A83" s="8" t="n">
        <v>26</v>
      </c>
      <c r="B83" s="8" t="inlineStr">
        <is>
          <t>26.02.2026</t>
        </is>
      </c>
      <c r="C83" s="10" t="n">
        <v>1661283.641579845</v>
      </c>
      <c r="D83" s="10" t="n">
        <v>110917.78</v>
      </c>
      <c r="E83" s="10" t="n">
        <v>2418268.33</v>
      </c>
      <c r="F83" s="23" t="n">
        <v>1.455662518713709</v>
      </c>
      <c r="G83" s="10" t="n">
        <v>1141.361963190184</v>
      </c>
      <c r="H83" s="10" t="n">
        <v>66</v>
      </c>
      <c r="I83" s="10" t="n">
        <v>1571</v>
      </c>
      <c r="J83" s="23" t="n">
        <v>1.376425753324518</v>
      </c>
    </row>
    <row r="84">
      <c r="A84" s="8" t="n">
        <v>27</v>
      </c>
      <c r="B84" s="8" t="inlineStr">
        <is>
          <t>27.02.2026</t>
        </is>
      </c>
      <c r="C84" s="10" t="n">
        <v>1741329.952326046</v>
      </c>
      <c r="D84" s="10" t="n">
        <v>186942.5</v>
      </c>
      <c r="E84" s="10" t="n">
        <v>2605210.83</v>
      </c>
      <c r="F84" s="23" t="n">
        <v>1.496104070638648</v>
      </c>
      <c r="G84" s="10" t="n">
        <v>1196.546625766871</v>
      </c>
      <c r="H84" s="10" t="n">
        <v>106</v>
      </c>
      <c r="I84" s="10" t="n">
        <v>1677</v>
      </c>
      <c r="J84" s="23" t="n">
        <v>1.401533349296109</v>
      </c>
    </row>
    <row r="85">
      <c r="A85" s="8" t="n">
        <v>28</v>
      </c>
      <c r="B85" s="8" t="inlineStr">
        <is>
          <t>28.02.2026</t>
        </is>
      </c>
      <c r="C85" s="10" t="n">
        <v>1778900</v>
      </c>
      <c r="D85" s="10" t="n">
        <v>59433.67</v>
      </c>
      <c r="E85" s="10" t="n">
        <v>2664644.5</v>
      </c>
      <c r="F85" s="23" t="n">
        <v>1.497916971161954</v>
      </c>
      <c r="G85" s="10" t="n">
        <v>1228</v>
      </c>
      <c r="H85" s="10" t="n">
        <v>44</v>
      </c>
      <c r="I85" s="10" t="n">
        <v>1721</v>
      </c>
      <c r="J85" s="23" t="n">
        <v>1.401465798045603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2">
    <cfRule type="dataBar" priority="5">
      <dataBar showValue="1">
        <cfvo type="num" val="0"/>
        <cfvo type="num" val="1"/>
        <color rgb="00B7E4C7"/>
      </dataBar>
    </cfRule>
  </conditionalFormatting>
  <conditionalFormatting sqref="H26:H52">
    <cfRule type="dataBar" priority="5">
      <dataBar showValue="1">
        <cfvo type="num" val="0"/>
        <cfvo type="num" val="1"/>
        <color rgb="00B7E4C7"/>
      </dataBar>
    </cfRule>
  </conditionalFormatting>
  <conditionalFormatting sqref="F58:F85">
    <cfRule type="dataBar" priority="7">
      <dataBar showValue="1">
        <cfvo type="num" val="0"/>
        <cfvo type="num" val="1"/>
        <color rgb="00B7E4C7"/>
      </dataBar>
    </cfRule>
  </conditionalFormatting>
  <conditionalFormatting sqref="J58:J85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2026-09-29T21:22:36Z</dcterms:created>
  <dcterms:modified xsi:type="dcterms:W3CDTF">2026-09-29T21:22:37Z</dcterms:modified>
</cp:coreProperties>
</file>